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mc:AlternateContent xmlns:mc="http://schemas.openxmlformats.org/markup-compatibility/2006">
    <mc:Choice Requires="x15">
      <x15ac:absPath xmlns:x15ac="http://schemas.microsoft.com/office/spreadsheetml/2010/11/ac" url="X:\B35ニューロ\04総務企画チーム\B_教職員\04_任免\"/>
    </mc:Choice>
  </mc:AlternateContent>
  <xr:revisionPtr revIDLastSave="0" documentId="13_ncr:1_{B5F2B1DD-8D48-4B2A-812B-11A9D9095B70}" xr6:coauthVersionLast="45" xr6:coauthVersionMax="45" xr10:uidLastSave="{00000000-0000-0000-0000-000000000000}"/>
  <bookViews>
    <workbookView xWindow="-120" yWindow="-120" windowWidth="20730" windowHeight="11160" firstSheet="1" activeTab="1" xr2:uid="{00000000-000D-0000-FFFF-FFFF00000000}"/>
  </bookViews>
  <sheets>
    <sheet name="有期雇用に関する「すべきこと」「してはいけないこと" sheetId="6" r:id="rId1"/>
    <sheet name="採用" sheetId="14" r:id="rId2"/>
    <sheet name="（参考）基本年俸俸給表" sheetId="7" r:id="rId3"/>
    <sheet name="(参考)特定短時間勤時間給表" sheetId="15" r:id="rId4"/>
    <sheet name="(参考)短時間勤上限額表" sheetId="8" r:id="rId5"/>
    <sheet name="リスト" sheetId="9" r:id="rId6"/>
    <sheet name="事務使用欄"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4" l="1"/>
  <c r="W2" i="16"/>
  <c r="AH2" i="16"/>
  <c r="AG2" i="16"/>
  <c r="AF2" i="16"/>
  <c r="AE2" i="16"/>
  <c r="AD2" i="16"/>
  <c r="AC2" i="16"/>
  <c r="AB2" i="16"/>
  <c r="AA2" i="16"/>
  <c r="Z2" i="16"/>
  <c r="Y2" i="16"/>
  <c r="X2" i="16"/>
  <c r="V2" i="16"/>
  <c r="U2" i="16"/>
  <c r="T2" i="16"/>
  <c r="S2" i="16"/>
  <c r="R2" i="16"/>
  <c r="Q2" i="16"/>
  <c r="P2" i="16"/>
  <c r="O2" i="16"/>
  <c r="N2" i="16"/>
  <c r="M2" i="16"/>
  <c r="L2" i="16"/>
  <c r="K2" i="16"/>
  <c r="J2" i="16"/>
  <c r="I2" i="16"/>
  <c r="H2" i="16"/>
  <c r="G2" i="16"/>
  <c r="F2" i="16"/>
  <c r="E2" i="16"/>
  <c r="D2" i="16"/>
  <c r="C2" i="16"/>
  <c r="B2" i="16"/>
  <c r="A2" i="16"/>
  <c r="D57" i="14" l="1"/>
  <c r="D56" i="14"/>
  <c r="J56" i="14" l="1"/>
  <c r="N40" i="14" l="1"/>
  <c r="N41" i="14"/>
  <c r="N42" i="14"/>
  <c r="N43" i="14"/>
  <c r="N44" i="14"/>
  <c r="K38" i="14" l="1"/>
  <c r="N38" i="14"/>
  <c r="G5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園部　稔</author>
    <author>国立大学法人東京大学</author>
  </authors>
  <commentList>
    <comment ref="J13" authorId="0" shapeId="0" xr:uid="{00000000-0006-0000-0100-000001000000}">
      <text>
        <r>
          <rPr>
            <sz val="9"/>
            <color indexed="81"/>
            <rFont val="ＭＳ Ｐゴシック"/>
            <family val="3"/>
            <charset val="128"/>
          </rPr>
          <t>自動計算</t>
        </r>
      </text>
    </comment>
    <comment ref="P13" authorId="1" shapeId="0" xr:uid="{00000000-0006-0000-0100-000002000000}">
      <text>
        <r>
          <rPr>
            <sz val="9"/>
            <color indexed="81"/>
            <rFont val="MS P ゴシック"/>
            <family val="3"/>
            <charset val="128"/>
          </rPr>
          <t>選択</t>
        </r>
      </text>
    </comment>
    <comment ref="L16" authorId="1" shapeId="0" xr:uid="{00000000-0006-0000-0100-000003000000}">
      <text>
        <r>
          <rPr>
            <sz val="9"/>
            <color indexed="81"/>
            <rFont val="MS P ゴシック"/>
            <family val="3"/>
            <charset val="128"/>
          </rPr>
          <t>確実に残高のあるコードを記載ください。科研費は毎年コード番号が異なります。変更する場合は必ず変更申請書を提出ください。</t>
        </r>
      </text>
    </comment>
  </commentList>
</comments>
</file>

<file path=xl/sharedStrings.xml><?xml version="1.0" encoding="utf-8"?>
<sst xmlns="http://schemas.openxmlformats.org/spreadsheetml/2006/main" count="320" uniqueCount="281">
  <si>
    <t>申請日</t>
    <rPh sb="2" eb="3">
      <t>ヒ</t>
    </rPh>
    <phoneticPr fontId="3"/>
  </si>
  <si>
    <t>旧姓使用希望者は、別途「改姓報告・旧姓使用等申出書」が必要</t>
    <rPh sb="0" eb="2">
      <t>キュウセイ</t>
    </rPh>
    <rPh sb="2" eb="4">
      <t>シヨウ</t>
    </rPh>
    <rPh sb="4" eb="7">
      <t>キボウシャ</t>
    </rPh>
    <rPh sb="9" eb="11">
      <t>ベット</t>
    </rPh>
    <rPh sb="12" eb="14">
      <t>カイセイ</t>
    </rPh>
    <rPh sb="14" eb="16">
      <t>ホウコク</t>
    </rPh>
    <rPh sb="17" eb="19">
      <t>キュウセイ</t>
    </rPh>
    <rPh sb="19" eb="22">
      <t>シヨウナド</t>
    </rPh>
    <rPh sb="22" eb="25">
      <t>モウシデショ</t>
    </rPh>
    <rPh sb="27" eb="29">
      <t>ヒツヨウ</t>
    </rPh>
    <phoneticPr fontId="3"/>
  </si>
  <si>
    <t>歳</t>
    <rPh sb="0" eb="1">
      <t>サイ</t>
    </rPh>
    <phoneticPr fontId="3"/>
  </si>
  <si>
    <t>号俸</t>
    <rPh sb="0" eb="2">
      <t>ゴウホウ</t>
    </rPh>
    <phoneticPr fontId="3"/>
  </si>
  <si>
    <t>週</t>
    <rPh sb="0" eb="1">
      <t>シュウ</t>
    </rPh>
    <phoneticPr fontId="3"/>
  </si>
  <si>
    <t>時間</t>
    <rPh sb="0" eb="2">
      <t>ジカン</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</si>
  <si>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</si>
  <si>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</si>
  <si>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</si>
  <si>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</si>
  <si>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</si>
  <si>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職名</t>
    <rPh sb="0" eb="2">
      <t>ショクメイ</t>
    </rPh>
    <phoneticPr fontId="3"/>
  </si>
  <si>
    <t>（</t>
    <phoneticPr fontId="3"/>
  </si>
  <si>
    <t>学術支援職員</t>
  </si>
  <si>
    <t>別表第１ 基本年俸俸給表（第４条関係）（平成29 年4 月1 日～）</t>
    <rPh sb="0" eb="2">
      <t>ベッピョウ</t>
    </rPh>
    <rPh sb="2" eb="3">
      <t>ダイ</t>
    </rPh>
    <rPh sb="5" eb="7">
      <t>キホン</t>
    </rPh>
    <rPh sb="7" eb="9">
      <t>ネンポウ</t>
    </rPh>
    <rPh sb="9" eb="11">
      <t>ホウキュウ</t>
    </rPh>
    <rPh sb="11" eb="12">
      <t>ヒョウ</t>
    </rPh>
    <rPh sb="13" eb="14">
      <t>ダイ</t>
    </rPh>
    <rPh sb="15" eb="16">
      <t>ジョウ</t>
    </rPh>
    <rPh sb="16" eb="18">
      <t>カンケイ</t>
    </rPh>
    <rPh sb="20" eb="22">
      <t>ヘイセイ</t>
    </rPh>
    <rPh sb="25" eb="26">
      <t>ネン</t>
    </rPh>
    <rPh sb="28" eb="29">
      <t>ツキ</t>
    </rPh>
    <rPh sb="31" eb="32">
      <t>ヒ</t>
    </rPh>
    <phoneticPr fontId="3"/>
  </si>
  <si>
    <t>基本年俸額(円)</t>
    <rPh sb="0" eb="2">
      <t>キホン</t>
    </rPh>
    <rPh sb="2" eb="4">
      <t>ネンポウ</t>
    </rPh>
    <rPh sb="4" eb="5">
      <t>ガク</t>
    </rPh>
    <rPh sb="6" eb="7">
      <t>エン</t>
    </rPh>
    <phoneticPr fontId="3"/>
  </si>
  <si>
    <t>支給月額（円）</t>
    <rPh sb="0" eb="2">
      <t>シキュウ</t>
    </rPh>
    <rPh sb="2" eb="4">
      <t>ゲツガク</t>
    </rPh>
    <rPh sb="5" eb="6">
      <t>エン</t>
    </rPh>
    <phoneticPr fontId="3"/>
  </si>
  <si>
    <t>別表第２ 上限号俸及び下限号俸表（第５条関係）（平成29 年4 月1 日～）</t>
    <phoneticPr fontId="3"/>
  </si>
  <si>
    <t>区分</t>
    <rPh sb="0" eb="2">
      <t>クブン</t>
    </rPh>
    <phoneticPr fontId="3"/>
  </si>
  <si>
    <t>上限号俸</t>
    <rPh sb="0" eb="2">
      <t>ジョウゲン</t>
    </rPh>
    <rPh sb="2" eb="4">
      <t>ゴウホウ</t>
    </rPh>
    <phoneticPr fontId="3"/>
  </si>
  <si>
    <t>下限号俸</t>
    <rPh sb="0" eb="2">
      <t>カゲン</t>
    </rPh>
    <rPh sb="2" eb="4">
      <t>ゴウホウ</t>
    </rPh>
    <phoneticPr fontId="3"/>
  </si>
  <si>
    <t>教授</t>
    <phoneticPr fontId="3"/>
  </si>
  <si>
    <t>准教授</t>
    <phoneticPr fontId="3"/>
  </si>
  <si>
    <t>講師</t>
    <phoneticPr fontId="3"/>
  </si>
  <si>
    <t>助教</t>
    <phoneticPr fontId="3"/>
  </si>
  <si>
    <t>高度学術専門員</t>
    <phoneticPr fontId="3"/>
  </si>
  <si>
    <t>高度学術専門職員</t>
    <phoneticPr fontId="3"/>
  </si>
  <si>
    <t>特任教授</t>
    <phoneticPr fontId="3"/>
  </si>
  <si>
    <t>特任准教授</t>
    <phoneticPr fontId="3"/>
  </si>
  <si>
    <t>特任講師</t>
    <phoneticPr fontId="3"/>
  </si>
  <si>
    <t>特任助教</t>
    <phoneticPr fontId="3"/>
  </si>
  <si>
    <t>特任研究員</t>
    <phoneticPr fontId="3"/>
  </si>
  <si>
    <t>学術支援専門職員</t>
    <phoneticPr fontId="3"/>
  </si>
  <si>
    <t>学術支援職員</t>
    <phoneticPr fontId="3"/>
  </si>
  <si>
    <t>特任専門員</t>
    <phoneticPr fontId="3"/>
  </si>
  <si>
    <t>特任専門職員</t>
    <phoneticPr fontId="3"/>
  </si>
  <si>
    <t>職域限定職員</t>
    <phoneticPr fontId="3"/>
  </si>
  <si>
    <t>別表第３ 業績・成果手当（第６条関係） （平成29 年4 月1 日～）</t>
    <phoneticPr fontId="3"/>
  </si>
  <si>
    <t>業績・成果手当の月額</t>
    <rPh sb="0" eb="2">
      <t>ギョウセキ</t>
    </rPh>
    <rPh sb="3" eb="5">
      <t>セイカ</t>
    </rPh>
    <rPh sb="5" eb="7">
      <t>テアテ</t>
    </rPh>
    <rPh sb="8" eb="10">
      <t>ゲツガク</t>
    </rPh>
    <phoneticPr fontId="3"/>
  </si>
  <si>
    <t>学術支援職員及び職域限定職員以外</t>
    <phoneticPr fontId="3"/>
  </si>
  <si>
    <t>10,000 円から100,000 円まで 10,000 円単位で支給する。</t>
    <phoneticPr fontId="3"/>
  </si>
  <si>
    <t>5,000 円から100,000 円まで 5,000 円単位で支給する。</t>
    <phoneticPr fontId="3"/>
  </si>
  <si>
    <t>職域限定職員</t>
    <phoneticPr fontId="3"/>
  </si>
  <si>
    <t>1,000 円から100,000 円まで 1,000 円単位で支給する。</t>
    <phoneticPr fontId="3"/>
  </si>
  <si>
    <t>月額に定めるところにより支給することできる　→０でも良い</t>
    <rPh sb="26" eb="27">
      <t>ヨ</t>
    </rPh>
    <phoneticPr fontId="3"/>
  </si>
  <si>
    <t>最新版を必ず確認して下さい</t>
    <rPh sb="0" eb="3">
      <t>サイシンバン</t>
    </rPh>
    <rPh sb="4" eb="5">
      <t>カナラ</t>
    </rPh>
    <rPh sb="6" eb="8">
      <t>カクニン</t>
    </rPh>
    <rPh sb="10" eb="11">
      <t>クダ</t>
    </rPh>
    <phoneticPr fontId="3"/>
  </si>
  <si>
    <t>http://www.u-tokyo.ac.jp/gen01/reiki_int/reiki_syuki/syuki30.pdf</t>
    <phoneticPr fontId="3"/>
  </si>
  <si>
    <t>大学のホームページ &gt; 東大ポータル &gt; 東京大学規則集（学内専用）  &gt; 第３章　就業規則等 &gt;  •東京大学年俸制給与の適用に関する規則(PDF)</t>
  </si>
  <si>
    <t>個人番号</t>
    <rPh sb="0" eb="2">
      <t>コジン</t>
    </rPh>
    <rPh sb="2" eb="4">
      <t>バンゴウ</t>
    </rPh>
    <phoneticPr fontId="3"/>
  </si>
  <si>
    <t>才）</t>
    <rPh sb="0" eb="1">
      <t>サイ</t>
    </rPh>
    <phoneticPr fontId="3"/>
  </si>
  <si>
    <t>基本給の支給単位は時間給とし、最低賃金法（昭和３４年法律第１３７号）第４条に基づき定められる</t>
    <phoneticPr fontId="3"/>
  </si>
  <si>
    <t>東京都における最低賃金額（１０円未満の端数があったときは、これを切り上げた額）を下限として、</t>
    <phoneticPr fontId="3"/>
  </si>
  <si>
    <t>１０円単位で、別表に定める上限額表の区分に応じそれぞれ同表に定める上限額の範囲内で個人別に決定する。</t>
    <phoneticPr fontId="3"/>
  </si>
  <si>
    <t>【上限号俸表】（第５４条関係）</t>
    <rPh sb="1" eb="3">
      <t>ジョウゲン</t>
    </rPh>
    <rPh sb="3" eb="5">
      <t>ゴウホウ</t>
    </rPh>
    <rPh sb="5" eb="6">
      <t>ヒョウ</t>
    </rPh>
    <rPh sb="12" eb="14">
      <t>カンケイ</t>
    </rPh>
    <phoneticPr fontId="3"/>
  </si>
  <si>
    <t>上限額</t>
    <rPh sb="0" eb="3">
      <t>ジョウゲンガク</t>
    </rPh>
    <phoneticPr fontId="3"/>
  </si>
  <si>
    <t>事務補佐員</t>
  </si>
  <si>
    <t>技術補佐員</t>
  </si>
  <si>
    <t>技能補佐員</t>
  </si>
  <si>
    <t>教務補佐員</t>
  </si>
  <si>
    <t>医療技術補佐員（薬剤師等）</t>
  </si>
  <si>
    <t>医療技術補佐員（その他）</t>
    <phoneticPr fontId="3"/>
  </si>
  <si>
    <t>看護技術補佐員（看護）</t>
    <phoneticPr fontId="3"/>
  </si>
  <si>
    <t>看護技術補佐員（准看護）</t>
  </si>
  <si>
    <t>用務補佐員</t>
  </si>
  <si>
    <t>単位：円</t>
    <phoneticPr fontId="3"/>
  </si>
  <si>
    <t>https://www.u-tokyo.ac.jp/gen01/reiki_int/reiki_syuki/syuki24.pdf</t>
    <phoneticPr fontId="3"/>
  </si>
  <si>
    <t xml:space="preserve">大学のホームページ &gt; 東大ポータル &gt; 東京大学規則集（学内専用）  </t>
    <phoneticPr fontId="3"/>
  </si>
  <si>
    <t>＞ 第３章　就業規則等 &gt;  •東京大学特定短時間勤務有期雇用教職員の就業に関する規則(PDF)</t>
    <phoneticPr fontId="3"/>
  </si>
  <si>
    <t>参考：厚生労働省東京労働局　最低賃金のご案内</t>
    <rPh sb="0" eb="2">
      <t>サンコウ</t>
    </rPh>
    <rPh sb="3" eb="5">
      <t>コウセイ</t>
    </rPh>
    <rPh sb="5" eb="8">
      <t>ロウドウショウ</t>
    </rPh>
    <rPh sb="8" eb="10">
      <t>トウキョウ</t>
    </rPh>
    <rPh sb="10" eb="13">
      <t>ロウドウキョク</t>
    </rPh>
    <phoneticPr fontId="3"/>
  </si>
  <si>
    <t>）</t>
    <phoneticPr fontId="3"/>
  </si>
  <si>
    <t>基本情報</t>
    <rPh sb="0" eb="2">
      <t>キホン</t>
    </rPh>
    <rPh sb="2" eb="4">
      <t>ジョウホウ</t>
    </rPh>
    <phoneticPr fontId="3"/>
  </si>
  <si>
    <t>労働条件通知書受領</t>
    <rPh sb="0" eb="2">
      <t>ロウドウ</t>
    </rPh>
    <rPh sb="2" eb="4">
      <t>ジョウケン</t>
    </rPh>
    <rPh sb="4" eb="7">
      <t>ツウチショ</t>
    </rPh>
    <rPh sb="7" eb="9">
      <t>ジュリョウ</t>
    </rPh>
    <phoneticPr fontId="3"/>
  </si>
  <si>
    <t>1,020円/時間　令和元年10月1日～</t>
    <phoneticPr fontId="3"/>
  </si>
  <si>
    <t>https://jsite.mhlw.go.jp/tokyo-roudoukyoku/news_topics/houdou/20190830chinginka.html</t>
  </si>
  <si>
    <t>短時間勤務有期雇用教職員</t>
    <phoneticPr fontId="3"/>
  </si>
  <si>
    <t>特定短時間勤務有期雇用教職員</t>
    <phoneticPr fontId="3"/>
  </si>
  <si>
    <t>職名</t>
    <rPh sb="0" eb="2">
      <t>ショクメイ</t>
    </rPh>
    <phoneticPr fontId="2"/>
  </si>
  <si>
    <t>特任教授</t>
    <rPh sb="0" eb="4">
      <t>トク</t>
    </rPh>
    <phoneticPr fontId="2"/>
  </si>
  <si>
    <t>特任准教授</t>
    <rPh sb="0" eb="5">
      <t>トク</t>
    </rPh>
    <phoneticPr fontId="2"/>
  </si>
  <si>
    <t>特任講師</t>
    <rPh sb="0" eb="4">
      <t>トク</t>
    </rPh>
    <phoneticPr fontId="2"/>
  </si>
  <si>
    <t>特任助教</t>
    <rPh sb="0" eb="4">
      <t>トク</t>
    </rPh>
    <phoneticPr fontId="2"/>
  </si>
  <si>
    <t>特任研究員</t>
    <rPh sb="0" eb="5">
      <t>トク</t>
    </rPh>
    <phoneticPr fontId="2"/>
  </si>
  <si>
    <t>事務補佐員</t>
    <rPh sb="0" eb="5">
      <t>ジ</t>
    </rPh>
    <phoneticPr fontId="2"/>
  </si>
  <si>
    <t>技術補佐員</t>
    <rPh sb="0" eb="2">
      <t>ギジュツ</t>
    </rPh>
    <rPh sb="2" eb="5">
      <t>ホサイン</t>
    </rPh>
    <phoneticPr fontId="2"/>
  </si>
  <si>
    <t>教務補佐員</t>
    <rPh sb="0" eb="2">
      <t>キョウム</t>
    </rPh>
    <rPh sb="2" eb="5">
      <t>ホサイン</t>
    </rPh>
    <phoneticPr fontId="2"/>
  </si>
  <si>
    <t>技能補佐員</t>
    <rPh sb="0" eb="2">
      <t>ギノウ</t>
    </rPh>
    <rPh sb="2" eb="5">
      <t>ホサイン</t>
    </rPh>
    <phoneticPr fontId="2"/>
  </si>
  <si>
    <t>用務補佐員</t>
    <rPh sb="0" eb="2">
      <t>ヨウム</t>
    </rPh>
    <rPh sb="2" eb="5">
      <t>ホサイン</t>
    </rPh>
    <phoneticPr fontId="2"/>
  </si>
  <si>
    <t>特任専門員</t>
    <rPh sb="0" eb="5">
      <t>トク</t>
    </rPh>
    <phoneticPr fontId="2"/>
  </si>
  <si>
    <t>特任専門職員</t>
    <rPh sb="0" eb="2">
      <t>トクニン</t>
    </rPh>
    <rPh sb="2" eb="4">
      <t>センモン</t>
    </rPh>
    <rPh sb="4" eb="6">
      <t>ショクイン</t>
    </rPh>
    <phoneticPr fontId="2"/>
  </si>
  <si>
    <t>高度学術専門員</t>
  </si>
  <si>
    <t>高度学術専門職員</t>
  </si>
  <si>
    <t>職域限定職員</t>
  </si>
  <si>
    <t>業績・成果手当入力</t>
    <rPh sb="0" eb="2">
      <t>ギョウセキ</t>
    </rPh>
    <rPh sb="3" eb="5">
      <t>セイカ</t>
    </rPh>
    <rPh sb="5" eb="7">
      <t>テアテ</t>
    </rPh>
    <rPh sb="7" eb="9">
      <t>ニュウリョク</t>
    </rPh>
    <phoneticPr fontId="4"/>
  </si>
  <si>
    <t>財源コード入力</t>
    <rPh sb="0" eb="2">
      <t>ザイゲン</t>
    </rPh>
    <rPh sb="5" eb="7">
      <t>ニュウリョク</t>
    </rPh>
    <phoneticPr fontId="4"/>
  </si>
  <si>
    <t>雇用者情報E入力</t>
    <rPh sb="0" eb="3">
      <t>コヨウシャ</t>
    </rPh>
    <rPh sb="3" eb="5">
      <t>ジョウホウ</t>
    </rPh>
    <rPh sb="6" eb="8">
      <t>ニュウリョク</t>
    </rPh>
    <phoneticPr fontId="7"/>
  </si>
  <si>
    <t>社会保険№等入力</t>
    <rPh sb="0" eb="2">
      <t>シャカイ</t>
    </rPh>
    <rPh sb="2" eb="4">
      <t>ホケン</t>
    </rPh>
    <rPh sb="5" eb="6">
      <t>ナド</t>
    </rPh>
    <rPh sb="6" eb="8">
      <t>ニュウリョク</t>
    </rPh>
    <phoneticPr fontId="3"/>
  </si>
  <si>
    <t>雇用保険№等入力</t>
    <rPh sb="0" eb="2">
      <t>コヨウ</t>
    </rPh>
    <rPh sb="2" eb="4">
      <t>ホケン</t>
    </rPh>
    <rPh sb="5" eb="6">
      <t>ナド</t>
    </rPh>
    <rPh sb="6" eb="8">
      <t>ニュウリョク</t>
    </rPh>
    <phoneticPr fontId="4"/>
  </si>
  <si>
    <t>採用・更新時添付書類　※印は採用の場合のみ</t>
    <rPh sb="0" eb="2">
      <t>サイヨウ</t>
    </rPh>
    <rPh sb="3" eb="5">
      <t>コウシン</t>
    </rPh>
    <rPh sb="5" eb="6">
      <t>ジ</t>
    </rPh>
    <rPh sb="6" eb="8">
      <t>テンプ</t>
    </rPh>
    <rPh sb="8" eb="10">
      <t>ショルイ</t>
    </rPh>
    <phoneticPr fontId="1"/>
  </si>
  <si>
    <t>※旅券のPASSPORT部分の写し（これから来日する外国人の場合）</t>
    <phoneticPr fontId="1"/>
  </si>
  <si>
    <t>※卒業・修了(見込)証明書</t>
    <rPh sb="1" eb="3">
      <t>ソツギョウ</t>
    </rPh>
    <rPh sb="4" eb="6">
      <t>シュウリョウ</t>
    </rPh>
    <rPh sb="7" eb="9">
      <t>ミコ</t>
    </rPh>
    <rPh sb="10" eb="13">
      <t>ショウメイショ</t>
    </rPh>
    <phoneticPr fontId="1"/>
  </si>
  <si>
    <t>時間</t>
    <rPh sb="0" eb="2">
      <t>ジカン</t>
    </rPh>
    <phoneticPr fontId="1"/>
  </si>
  <si>
    <t>特定有期雇用教職員</t>
    <phoneticPr fontId="3"/>
  </si>
  <si>
    <t>受理日　：　　　　　　　年　　　　月　　　　日　</t>
    <rPh sb="0" eb="2">
      <t>ジュリ</t>
    </rPh>
    <rPh sb="2" eb="3">
      <t>ビ</t>
    </rPh>
    <rPh sb="12" eb="13">
      <t>ネン</t>
    </rPh>
    <rPh sb="17" eb="18">
      <t>ツキ</t>
    </rPh>
    <rPh sb="22" eb="23">
      <t>ヒ</t>
    </rPh>
    <phoneticPr fontId="3"/>
  </si>
  <si>
    <t>氏名</t>
    <rPh sb="0" eb="2">
      <t>シメイ</t>
    </rPh>
    <phoneticPr fontId="3"/>
  </si>
  <si>
    <t>（※人事記録（写）該当者）</t>
    <rPh sb="2" eb="4">
      <t>ジンジ</t>
    </rPh>
    <rPh sb="4" eb="6">
      <t>キロク</t>
    </rPh>
    <rPh sb="7" eb="8">
      <t>ウツ</t>
    </rPh>
    <rPh sb="9" eb="12">
      <t>ガイトウシャ</t>
    </rPh>
    <phoneticPr fontId="3"/>
  </si>
  <si>
    <t>上限を設定する場合は、設けた理由を記載して下さい。</t>
    <rPh sb="0" eb="2">
      <t>ジョウゲン</t>
    </rPh>
    <rPh sb="3" eb="5">
      <t>セッテイ</t>
    </rPh>
    <rPh sb="7" eb="9">
      <t>バアイ</t>
    </rPh>
    <rPh sb="11" eb="12">
      <t>モウ</t>
    </rPh>
    <rPh sb="14" eb="16">
      <t>リユウ</t>
    </rPh>
    <rPh sb="17" eb="19">
      <t>キサイ</t>
    </rPh>
    <rPh sb="21" eb="22">
      <t>クダ</t>
    </rPh>
    <phoneticPr fontId="3"/>
  </si>
  <si>
    <t>※上記保険料の他、通勤手当・残業発生時には超過勤務手当を全員に支給します。</t>
    <rPh sb="1" eb="3">
      <t>ジョウキ</t>
    </rPh>
    <rPh sb="3" eb="6">
      <t>ホケンリョウ</t>
    </rPh>
    <rPh sb="7" eb="8">
      <t>ホカ</t>
    </rPh>
    <rPh sb="9" eb="11">
      <t>ツウキン</t>
    </rPh>
    <rPh sb="11" eb="13">
      <t>テアテ</t>
    </rPh>
    <rPh sb="14" eb="16">
      <t>ザンギョウ</t>
    </rPh>
    <rPh sb="16" eb="18">
      <t>ハッセイ</t>
    </rPh>
    <rPh sb="18" eb="19">
      <t>ジ</t>
    </rPh>
    <rPh sb="21" eb="23">
      <t>チョウカ</t>
    </rPh>
    <rPh sb="23" eb="25">
      <t>キンム</t>
    </rPh>
    <rPh sb="25" eb="27">
      <t>テアテ</t>
    </rPh>
    <rPh sb="28" eb="30">
      <t>ゼンイン</t>
    </rPh>
    <rPh sb="31" eb="33">
      <t>シキュウ</t>
    </rPh>
    <phoneticPr fontId="3"/>
  </si>
  <si>
    <t>※人件費の管理については、まずは各研究室等において、計画的な運用・適切な管理をお願いいたします。</t>
    <rPh sb="30" eb="32">
      <t>ウンヨウ</t>
    </rPh>
    <rPh sb="33" eb="35">
      <t>テキセツ</t>
    </rPh>
    <phoneticPr fontId="3"/>
  </si>
  <si>
    <t>雇用保険　原則、</t>
    <rPh sb="0" eb="2">
      <t>コヨウ</t>
    </rPh>
    <rPh sb="2" eb="4">
      <t>ホケン</t>
    </rPh>
    <phoneticPr fontId="3"/>
  </si>
  <si>
    <t>社会保険　原則、</t>
    <rPh sb="0" eb="2">
      <t>シャカイ</t>
    </rPh>
    <rPh sb="2" eb="4">
      <t>ホケン</t>
    </rPh>
    <rPh sb="5" eb="7">
      <t>ゲンソク</t>
    </rPh>
    <phoneticPr fontId="3"/>
  </si>
  <si>
    <t>発令No.</t>
    <rPh sb="0" eb="2">
      <t>ハツレイ</t>
    </rPh>
    <phoneticPr fontId="3"/>
  </si>
  <si>
    <t>※住民票記載事項証明書（住民票で可）</t>
    <phoneticPr fontId="1"/>
  </si>
  <si>
    <t>※東京大学指定履歴書</t>
    <phoneticPr fontId="1"/>
  </si>
  <si>
    <t>）</t>
    <phoneticPr fontId="3"/>
  </si>
  <si>
    <t>（</t>
    <phoneticPr fontId="3"/>
  </si>
  <si>
    <t>プロジェクト終期が定められている場合や業務の性質等により雇用終期が明確で有期契約が必要なもの</t>
    <phoneticPr fontId="3"/>
  </si>
  <si>
    <t>上限「有」</t>
    <phoneticPr fontId="3"/>
  </si>
  <si>
    <t>1日就労時間</t>
    <phoneticPr fontId="1"/>
  </si>
  <si>
    <t>）</t>
    <phoneticPr fontId="1"/>
  </si>
  <si>
    <t>休憩終了</t>
    <phoneticPr fontId="1"/>
  </si>
  <si>
    <t>休憩開始</t>
    <rPh sb="2" eb="4">
      <t>カイシ</t>
    </rPh>
    <phoneticPr fontId="1"/>
  </si>
  <si>
    <t>（</t>
    <phoneticPr fontId="1"/>
  </si>
  <si>
    <t>終業</t>
    <rPh sb="0" eb="2">
      <t>シュウギョウ</t>
    </rPh>
    <phoneticPr fontId="1"/>
  </si>
  <si>
    <t>始業</t>
    <rPh sb="0" eb="2">
      <t>シギョウ</t>
    </rPh>
    <phoneticPr fontId="1"/>
  </si>
  <si>
    <t>（予算の確保が出来ていない場合や、業務の必要性が確定していない場合は「無」）</t>
    <phoneticPr fontId="3"/>
  </si>
  <si>
    <t>上記契約期間後、予算の状況、業務の必要性、勤務成績評価を基に更新を予定している場合</t>
    <phoneticPr fontId="3"/>
  </si>
  <si>
    <t>更新「有」</t>
    <phoneticPr fontId="3"/>
  </si>
  <si>
    <t>雇用の上限を設けた理由</t>
    <rPh sb="0" eb="2">
      <t>コヨウ</t>
    </rPh>
    <phoneticPr fontId="1"/>
  </si>
  <si>
    <t>プロジェクトコード</t>
    <phoneticPr fontId="1"/>
  </si>
  <si>
    <t>最終期間満了日</t>
    <rPh sb="0" eb="2">
      <t>サイシュウ</t>
    </rPh>
    <rPh sb="2" eb="4">
      <t>キカン</t>
    </rPh>
    <rPh sb="4" eb="6">
      <t>マンリョウ</t>
    </rPh>
    <rPh sb="6" eb="7">
      <t>ビ</t>
    </rPh>
    <phoneticPr fontId="1"/>
  </si>
  <si>
    <t>部署コード</t>
    <rPh sb="0" eb="2">
      <t>ブショ</t>
    </rPh>
    <phoneticPr fontId="1"/>
  </si>
  <si>
    <t>雇用の上限</t>
    <rPh sb="0" eb="2">
      <t>コヨウ</t>
    </rPh>
    <rPh sb="3" eb="5">
      <t>ジョウゲン</t>
    </rPh>
    <phoneticPr fontId="1"/>
  </si>
  <si>
    <t>予算科目コード</t>
    <rPh sb="0" eb="2">
      <t>ヨサン</t>
    </rPh>
    <rPh sb="2" eb="4">
      <t>カモク</t>
    </rPh>
    <phoneticPr fontId="1"/>
  </si>
  <si>
    <t>プロジェクト終了予定日</t>
    <rPh sb="6" eb="8">
      <t>シュウリョウ</t>
    </rPh>
    <rPh sb="8" eb="11">
      <t>ヨテイビ</t>
    </rPh>
    <phoneticPr fontId="1"/>
  </si>
  <si>
    <t>更新の有無</t>
    <rPh sb="0" eb="2">
      <t>コウシン</t>
    </rPh>
    <rPh sb="3" eb="5">
      <t>ウム</t>
    </rPh>
    <phoneticPr fontId="1"/>
  </si>
  <si>
    <t>今回の契約期間満了日</t>
    <rPh sb="0" eb="2">
      <t>コンカイ</t>
    </rPh>
    <rPh sb="3" eb="5">
      <t>ケイヤク</t>
    </rPh>
    <rPh sb="5" eb="7">
      <t>キカン</t>
    </rPh>
    <rPh sb="7" eb="9">
      <t>マンリョウ</t>
    </rPh>
    <rPh sb="9" eb="10">
      <t>ビ</t>
    </rPh>
    <phoneticPr fontId="1"/>
  </si>
  <si>
    <t>今回の契約期間開始日</t>
    <rPh sb="0" eb="2">
      <t>コンカイ</t>
    </rPh>
    <rPh sb="3" eb="5">
      <t>ケイヤク</t>
    </rPh>
    <rPh sb="5" eb="7">
      <t>キカン</t>
    </rPh>
    <rPh sb="7" eb="9">
      <t>カイシ</t>
    </rPh>
    <rPh sb="9" eb="10">
      <t>ビ</t>
    </rPh>
    <phoneticPr fontId="1"/>
  </si>
  <si>
    <t>経費名</t>
    <rPh sb="0" eb="2">
      <t>ケイヒ</t>
    </rPh>
    <rPh sb="2" eb="3">
      <t>メイ</t>
    </rPh>
    <phoneticPr fontId="1"/>
  </si>
  <si>
    <t>客員称号付与</t>
    <rPh sb="0" eb="2">
      <t>キャクイン</t>
    </rPh>
    <rPh sb="2" eb="4">
      <t>ショウゴウ</t>
    </rPh>
    <rPh sb="4" eb="6">
      <t>フヨ</t>
    </rPh>
    <phoneticPr fontId="1"/>
  </si>
  <si>
    <t>業績・成果手当</t>
    <rPh sb="0" eb="2">
      <t>ギョウセキ</t>
    </rPh>
    <rPh sb="3" eb="5">
      <t>セイカ</t>
    </rPh>
    <rPh sb="5" eb="7">
      <t>テアテ</t>
    </rPh>
    <phoneticPr fontId="1"/>
  </si>
  <si>
    <t>職名</t>
    <rPh sb="0" eb="2">
      <t>ショクメイ</t>
    </rPh>
    <phoneticPr fontId="1"/>
  </si>
  <si>
    <t>号俸</t>
    <rPh sb="0" eb="2">
      <t>ゴウホウ</t>
    </rPh>
    <phoneticPr fontId="1"/>
  </si>
  <si>
    <t>雇用区分</t>
    <rPh sb="0" eb="2">
      <t>コヨウ</t>
    </rPh>
    <rPh sb="2" eb="4">
      <t>クブン</t>
    </rPh>
    <phoneticPr fontId="1"/>
  </si>
  <si>
    <t>月額or時給</t>
    <rPh sb="0" eb="2">
      <t>ゲツガク</t>
    </rPh>
    <rPh sb="4" eb="6">
      <t>ジキュウ</t>
    </rPh>
    <phoneticPr fontId="1"/>
  </si>
  <si>
    <t>採用・更新区分</t>
    <rPh sb="0" eb="2">
      <t>サイヨウ</t>
    </rPh>
    <rPh sb="3" eb="5">
      <t>コウシン</t>
    </rPh>
    <rPh sb="5" eb="7">
      <t>クブン</t>
    </rPh>
    <phoneticPr fontId="1"/>
  </si>
  <si>
    <t>日本以外の国籍</t>
    <rPh sb="0" eb="2">
      <t>ニホン</t>
    </rPh>
    <rPh sb="2" eb="4">
      <t>イガイ</t>
    </rPh>
    <rPh sb="5" eb="7">
      <t>コクセキ</t>
    </rPh>
    <phoneticPr fontId="1"/>
  </si>
  <si>
    <t>生年月日</t>
    <rPh sb="0" eb="2">
      <t>セイネン</t>
    </rPh>
    <rPh sb="2" eb="4">
      <t>ガッピ</t>
    </rPh>
    <phoneticPr fontId="1"/>
  </si>
  <si>
    <t>氏　名</t>
    <rPh sb="0" eb="1">
      <t>シ</t>
    </rPh>
    <rPh sb="2" eb="3">
      <t>メイ</t>
    </rPh>
    <phoneticPr fontId="1"/>
  </si>
  <si>
    <t>ふりがな</t>
    <phoneticPr fontId="1"/>
  </si>
  <si>
    <t>採用・更新者情報</t>
    <rPh sb="0" eb="2">
      <t>サイヨウ</t>
    </rPh>
    <rPh sb="3" eb="6">
      <t>コウシンシャ</t>
    </rPh>
    <rPh sb="6" eb="8">
      <t>ジョウホウ</t>
    </rPh>
    <phoneticPr fontId="1"/>
  </si>
  <si>
    <t>住民票・パスポート・在留カードのとおりに記入</t>
  </si>
  <si>
    <t>下記のとおり採用（更新）手続き方お取り計らい願います。</t>
    <phoneticPr fontId="1"/>
  </si>
  <si>
    <t>所属・職名</t>
    <rPh sb="0" eb="2">
      <t>ショゾク</t>
    </rPh>
    <rPh sb="3" eb="5">
      <t>ショクメイ</t>
    </rPh>
    <phoneticPr fontId="3"/>
  </si>
  <si>
    <t>日</t>
    <phoneticPr fontId="1"/>
  </si>
  <si>
    <t>週</t>
    <phoneticPr fontId="1"/>
  </si>
  <si>
    <t>就業日・就業時間（裁量労働制適用者は記入不要）</t>
    <phoneticPr fontId="1"/>
  </si>
  <si>
    <t>～</t>
    <phoneticPr fontId="1"/>
  </si>
  <si>
    <t>回目</t>
    <rPh sb="0" eb="2">
      <t>カイメ</t>
    </rPh>
    <phoneticPr fontId="1"/>
  </si>
  <si>
    <t>提出期限</t>
    <rPh sb="0" eb="2">
      <t>テイシュツ</t>
    </rPh>
    <rPh sb="2" eb="4">
      <t>キゲン</t>
    </rPh>
    <phoneticPr fontId="3"/>
  </si>
  <si>
    <t>短時間：採用等希望日の４週間前　締切厳守</t>
    <phoneticPr fontId="1"/>
  </si>
  <si>
    <t>特定有期：採用等希望日の6週間前(要本部手続きのため)</t>
    <rPh sb="17" eb="18">
      <t>ヨウ</t>
    </rPh>
    <rPh sb="20" eb="22">
      <t>テツヅ</t>
    </rPh>
    <phoneticPr fontId="1"/>
  </si>
  <si>
    <t>月額</t>
  </si>
  <si>
    <t>円</t>
    <rPh sb="0" eb="1">
      <t>エン</t>
    </rPh>
    <phoneticPr fontId="1"/>
  </si>
  <si>
    <t>月額</t>
    <rPh sb="0" eb="2">
      <t>ゲツガク</t>
    </rPh>
    <phoneticPr fontId="1"/>
  </si>
  <si>
    <t>円(特定有期のみ)</t>
    <phoneticPr fontId="1"/>
  </si>
  <si>
    <t>氏名・定年特例申請</t>
    <rPh sb="0" eb="2">
      <t>シメイ</t>
    </rPh>
    <rPh sb="3" eb="5">
      <t>テイネン</t>
    </rPh>
    <rPh sb="5" eb="7">
      <t>トクレイ</t>
    </rPh>
    <rPh sb="7" eb="9">
      <t>シンセイ</t>
    </rPh>
    <phoneticPr fontId="1"/>
  </si>
  <si>
    <t>特定有期雇用教職員：</t>
    <rPh sb="0" eb="2">
      <t>トクテイ</t>
    </rPh>
    <rPh sb="2" eb="4">
      <t>ユウキ</t>
    </rPh>
    <rPh sb="4" eb="6">
      <t>コヨウ</t>
    </rPh>
    <rPh sb="6" eb="9">
      <t>キョウショクイン</t>
    </rPh>
    <phoneticPr fontId="1"/>
  </si>
  <si>
    <t>『基本年俸俸給月額表』より号俸・月額を記入する。</t>
    <phoneticPr fontId="1"/>
  </si>
  <si>
    <t>（特定）短時間教職員：</t>
    <phoneticPr fontId="1"/>
  </si>
  <si>
    <t>『（特定）短時間教職員時間給上限額表』（別シート）　を確認して下さい。</t>
    <phoneticPr fontId="1"/>
  </si>
  <si>
    <t>業績・成果手当は、業績、成果、能力又は成果の向上に貢献した等の</t>
    <phoneticPr fontId="1"/>
  </si>
  <si>
    <t>実績に応じて支給可能</t>
    <phoneticPr fontId="1"/>
  </si>
  <si>
    <t>給与関係</t>
    <rPh sb="0" eb="2">
      <t>キュウヨ</t>
    </rPh>
    <rPh sb="2" eb="4">
      <t>カンケイ</t>
    </rPh>
    <phoneticPr fontId="1"/>
  </si>
  <si>
    <t>職名ごとに上限額が定められています。</t>
    <phoneticPr fontId="1"/>
  </si>
  <si>
    <r>
      <t>定年年齢を超えた者の雇用の特例申請書　</t>
    </r>
    <r>
      <rPr>
        <u/>
        <sz val="8"/>
        <color theme="1"/>
        <rFont val="Meiryo UI"/>
        <family val="3"/>
        <charset val="128"/>
      </rPr>
      <t>特定有期、本部役員会日程確認</t>
    </r>
    <phoneticPr fontId="1"/>
  </si>
  <si>
    <t>契約　更新・雇用の上限について</t>
    <rPh sb="0" eb="2">
      <t>ケイヤク</t>
    </rPh>
    <rPh sb="3" eb="5">
      <t>コウシン</t>
    </rPh>
    <rPh sb="6" eb="8">
      <t>コヨウ</t>
    </rPh>
    <rPh sb="9" eb="11">
      <t>ジョウゲン</t>
    </rPh>
    <phoneticPr fontId="1"/>
  </si>
  <si>
    <r>
      <t xml:space="preserve">業務内容
</t>
    </r>
    <r>
      <rPr>
        <sz val="9"/>
        <color theme="1"/>
        <rFont val="Meiryo UI"/>
        <family val="3"/>
        <charset val="128"/>
      </rPr>
      <t>(契約書記載・教授会報告内容)</t>
    </r>
    <rPh sb="0" eb="2">
      <t>ギョウム</t>
    </rPh>
    <rPh sb="2" eb="4">
      <t>ナイヨウ</t>
    </rPh>
    <rPh sb="6" eb="9">
      <t>ケイヤクショ</t>
    </rPh>
    <rPh sb="9" eb="11">
      <t>キサイ</t>
    </rPh>
    <phoneticPr fontId="1"/>
  </si>
  <si>
    <t>通算契約開始日</t>
    <phoneticPr fontId="1"/>
  </si>
  <si>
    <t>労働時間・就労管理について</t>
    <rPh sb="0" eb="2">
      <t>ロウドウ</t>
    </rPh>
    <rPh sb="2" eb="4">
      <t>ジカン</t>
    </rPh>
    <rPh sb="5" eb="7">
      <t>シュウロウ</t>
    </rPh>
    <rPh sb="7" eb="9">
      <t>カンリ</t>
    </rPh>
    <phoneticPr fontId="1"/>
  </si>
  <si>
    <t>◆特定有期雇用は週「5」日・「38.75」時間</t>
    <phoneticPr fontId="1"/>
  </si>
  <si>
    <t>◆勤務時間が6時間を超える場合、最低45分間の休憩時間が必須。</t>
    <phoneticPr fontId="1"/>
  </si>
  <si>
    <t>◆勤務時間が6時間の場合は、休憩時間を設けない労働条件も可能ですが、この場合に超過勤務を命ずると、「6時間を超える」ことになるので、超過勤務の開始前に最低45分間の休憩が必須。</t>
    <phoneticPr fontId="1"/>
  </si>
  <si>
    <t>◆45分間の休憩時間を設定している者が、超過勤務により8時間を超える勤務時間となった場合は、8時間に達した時点で合計60分に達するよう休憩時間を付与すること。</t>
    <phoneticPr fontId="1"/>
  </si>
  <si>
    <t>◆特定有期雇用教職員のうち、教員・特任研究員は裁量労働制。従事者は、1ヵ月ごとに 「在室時間申告書」、必須となり、6ヶ月に1度「裁量労働従事者報告カード」の提出となります。</t>
    <phoneticPr fontId="1"/>
  </si>
  <si>
    <t>今回の更新の回数</t>
    <rPh sb="0" eb="2">
      <t>コンカイ</t>
    </rPh>
    <rPh sb="3" eb="5">
      <t>コウシン</t>
    </rPh>
    <rPh sb="6" eb="8">
      <t>カイスウ</t>
    </rPh>
    <phoneticPr fontId="1"/>
  </si>
  <si>
    <t>採用/更新時年齢（</t>
    <rPh sb="0" eb="2">
      <t>サイヨウ</t>
    </rPh>
    <rPh sb="3" eb="6">
      <t>コウシンジ</t>
    </rPh>
    <rPh sb="6" eb="8">
      <t>ネンレイ</t>
    </rPh>
    <phoneticPr fontId="3"/>
  </si>
  <si>
    <t>号俸(特定有期のみ)</t>
    <rPh sb="0" eb="2">
      <t>ゴウホウ</t>
    </rPh>
    <phoneticPr fontId="1"/>
  </si>
  <si>
    <t>㊞</t>
    <phoneticPr fontId="1"/>
  </si>
  <si>
    <t>学生の場合　授業時間・休学届等確認</t>
    <rPh sb="0" eb="2">
      <t>ガクセイ</t>
    </rPh>
    <rPh sb="3" eb="5">
      <t>バアイ</t>
    </rPh>
    <rPh sb="6" eb="8">
      <t>ジュギョウ</t>
    </rPh>
    <rPh sb="8" eb="10">
      <t>ジカン</t>
    </rPh>
    <rPh sb="11" eb="14">
      <t>キュウガクトドケ</t>
    </rPh>
    <rPh sb="14" eb="15">
      <t>ナド</t>
    </rPh>
    <rPh sb="15" eb="17">
      <t>カクニン</t>
    </rPh>
    <phoneticPr fontId="1"/>
  </si>
  <si>
    <t>◆短時間教職員の就業時間は、担当教員の勤務時間内としてください（原則：9時00分～17時30分）</t>
    <rPh sb="1" eb="4">
      <t>タンジカン</t>
    </rPh>
    <rPh sb="4" eb="7">
      <t>キョウショクイン</t>
    </rPh>
    <rPh sb="8" eb="10">
      <t>シュウギョウ</t>
    </rPh>
    <rPh sb="10" eb="12">
      <t>ジカン</t>
    </rPh>
    <phoneticPr fontId="1"/>
  </si>
  <si>
    <t>右記記載事項を
必ずお読みください</t>
    <rPh sb="0" eb="2">
      <t>ウキ</t>
    </rPh>
    <rPh sb="2" eb="4">
      <t>キサイ</t>
    </rPh>
    <rPh sb="4" eb="6">
      <t>ジコウ</t>
    </rPh>
    <rPh sb="8" eb="9">
      <t>カナラ</t>
    </rPh>
    <rPh sb="11" eb="12">
      <t>ヨ</t>
    </rPh>
    <phoneticPr fontId="1"/>
  </si>
  <si>
    <t>給与E入力（俸給・財源・業績・通勤等）</t>
    <rPh sb="0" eb="2">
      <t>キュウヨ</t>
    </rPh>
    <rPh sb="3" eb="5">
      <t>ニュウリョク</t>
    </rPh>
    <rPh sb="6" eb="8">
      <t>ホウキュウ</t>
    </rPh>
    <rPh sb="9" eb="11">
      <t>ザイゲン</t>
    </rPh>
    <rPh sb="12" eb="14">
      <t>ギョウセキ</t>
    </rPh>
    <rPh sb="15" eb="17">
      <t>ツウキン</t>
    </rPh>
    <rPh sb="17" eb="18">
      <t>トウ</t>
    </rPh>
    <phoneticPr fontId="7"/>
  </si>
  <si>
    <t>東大　花子</t>
    <rPh sb="0" eb="2">
      <t>トウダイ</t>
    </rPh>
    <rPh sb="3" eb="5">
      <t>ハナコ</t>
    </rPh>
    <phoneticPr fontId="1"/>
  </si>
  <si>
    <t>採用</t>
    <rPh sb="0" eb="2">
      <t>サイヨウ</t>
    </rPh>
    <phoneticPr fontId="1"/>
  </si>
  <si>
    <t>特定有期雇用教職員</t>
  </si>
  <si>
    <t>無</t>
    <rPh sb="0" eb="1">
      <t>ナ</t>
    </rPh>
    <phoneticPr fontId="1"/>
  </si>
  <si>
    <t>有</t>
  </si>
  <si>
    <t>※例：下記経費のプロジェクトが2025年3月31日までとなっているため。
※例：教員の定年退職日が2025年3月31日までとなっているため。</t>
    <rPh sb="38" eb="39">
      <t>レイ</t>
    </rPh>
    <phoneticPr fontId="1"/>
  </si>
  <si>
    <t>東大花子研究室</t>
    <rPh sb="0" eb="2">
      <t>トウダイ</t>
    </rPh>
    <rPh sb="2" eb="4">
      <t>ハナコ</t>
    </rPh>
    <rPh sb="4" eb="7">
      <t>ケンキュウシツ</t>
    </rPh>
    <phoneticPr fontId="1"/>
  </si>
  <si>
    <t>科学研究費補助金（基盤研究Ａ）</t>
    <phoneticPr fontId="1"/>
  </si>
  <si>
    <t>070●●●PXPX</t>
    <phoneticPr fontId="1"/>
  </si>
  <si>
    <t>1907000000●●</t>
    <phoneticPr fontId="1"/>
  </si>
  <si>
    <t>就業場所　</t>
    <rPh sb="0" eb="2">
      <t>シュウギョウ</t>
    </rPh>
    <rPh sb="2" eb="4">
      <t>バショ</t>
    </rPh>
    <phoneticPr fontId="1"/>
  </si>
  <si>
    <t>割当は財務担当</t>
    <phoneticPr fontId="1"/>
  </si>
  <si>
    <t>※例：課題名「●●に関する●●分野の実証分析と●●理論の応用」　にかかる研究と関連する業務等。
→外部資金が経費の場合、必ず課題名を記載。
・特定有期教職員については、特段指定がない場合の契約書記載内容は　特任（専門）職員：専門業務、左記以外：プロジェクト等における業務等　となります。
・短時間雇用職員は、本人が従事する業務内容も簡潔に記載してください。</t>
    <rPh sb="1" eb="2">
      <t>レイ</t>
    </rPh>
    <rPh sb="36" eb="38">
      <t>ケンキュウ</t>
    </rPh>
    <rPh sb="39" eb="41">
      <t>カンレン</t>
    </rPh>
    <rPh sb="43" eb="45">
      <t>ギョウム</t>
    </rPh>
    <rPh sb="45" eb="46">
      <t>ナド</t>
    </rPh>
    <rPh sb="71" eb="73">
      <t>トクテイ</t>
    </rPh>
    <rPh sb="73" eb="75">
      <t>ユウキ</t>
    </rPh>
    <rPh sb="75" eb="78">
      <t>キョウショクイン</t>
    </rPh>
    <rPh sb="84" eb="86">
      <t>トクダン</t>
    </rPh>
    <rPh sb="145" eb="148">
      <t>タンジカン</t>
    </rPh>
    <rPh sb="148" eb="150">
      <t>コヨウ</t>
    </rPh>
    <rPh sb="150" eb="152">
      <t>ショクイン</t>
    </rPh>
    <phoneticPr fontId="1"/>
  </si>
  <si>
    <t>教職員　採用・更新　上申書</t>
    <rPh sb="4" eb="6">
      <t>サイヨウ</t>
    </rPh>
    <rPh sb="7" eb="9">
      <t>コウシン</t>
    </rPh>
    <rPh sb="10" eb="12">
      <t>ジョウシン</t>
    </rPh>
    <rPh sb="12" eb="13">
      <t>ショ</t>
    </rPh>
    <phoneticPr fontId="3"/>
  </si>
  <si>
    <t>教職員　採用・更新　上申書　記載注意事項</t>
    <rPh sb="10" eb="12">
      <t>ジョウシン</t>
    </rPh>
    <rPh sb="14" eb="16">
      <t>キサイ</t>
    </rPh>
    <rPh sb="16" eb="18">
      <t>チュウイ</t>
    </rPh>
    <rPh sb="18" eb="20">
      <t>ジコウ</t>
    </rPh>
    <phoneticPr fontId="1"/>
  </si>
  <si>
    <t>　時給×勤務時間×120％～130％程度の予算の確保(社会保険加入の場合。あくまで目安)を行って下さい。</t>
    <rPh sb="1" eb="3">
      <t>ジキュウ</t>
    </rPh>
    <rPh sb="4" eb="6">
      <t>キンム</t>
    </rPh>
    <rPh sb="6" eb="8">
      <t>ジカン</t>
    </rPh>
    <rPh sb="18" eb="20">
      <t>テイド</t>
    </rPh>
    <rPh sb="21" eb="23">
      <t>ヨサン</t>
    </rPh>
    <rPh sb="24" eb="26">
      <t>カクホ</t>
    </rPh>
    <rPh sb="27" eb="29">
      <t>シャカイ</t>
    </rPh>
    <rPh sb="29" eb="31">
      <t>ホケン</t>
    </rPh>
    <rPh sb="31" eb="33">
      <t>カニュウ</t>
    </rPh>
    <rPh sb="34" eb="36">
      <t>バアイ</t>
    </rPh>
    <rPh sb="41" eb="43">
      <t>メヤス</t>
    </rPh>
    <rPh sb="45" eb="46">
      <t>オコナ</t>
    </rPh>
    <rPh sb="48" eb="49">
      <t>クダ</t>
    </rPh>
    <phoneticPr fontId="3"/>
  </si>
  <si>
    <t>その他（覚書・該非判定　　　　　　　　　　　　　　　　　　　　　　　）</t>
    <rPh sb="7" eb="11">
      <t>ガイヒハンテイ</t>
    </rPh>
    <phoneticPr fontId="1"/>
  </si>
  <si>
    <r>
      <t xml:space="preserve">◆Ｈ30.4.1より、更新回数４回、通算契約期間５年を上限とする一律の規定は削除となっています。
◆雇用者が無期転換権を行使可能日を過ぎ、その権利を行使し無期雇用者となった場合は、法律および就業規則により、定年退職した後、再雇用制度を利用して満65歳となる年度末まで、無期転換する日の前日と同一もしくは下回らない雇用条件にて、当研究科において雇用しなければならないこと留意し、財源を確保して下さい。
◆更新予定が無い方を、更新することは出来ません。当初の予定から変更を行う場合は、必ず、その旨の説明をご本人に行っていただき、変更上申書「更新の予定　無し→有り」を提出の上、更新上申書を提出下さい。
</t>
    </r>
    <r>
      <rPr>
        <u/>
        <sz val="10"/>
        <rFont val="Meiryo UI"/>
        <family val="3"/>
        <charset val="128"/>
      </rPr>
      <t>注意：更新予定を「無」として採用した者の更新予定を変更することはできません。</t>
    </r>
    <rPh sb="50" eb="53">
      <t>コヨウシャ</t>
    </rPh>
    <rPh sb="62" eb="64">
      <t>カノウ</t>
    </rPh>
    <rPh sb="64" eb="65">
      <t>ビ</t>
    </rPh>
    <rPh sb="66" eb="67">
      <t>ス</t>
    </rPh>
    <rPh sb="71" eb="73">
      <t>ケンリ</t>
    </rPh>
    <rPh sb="74" eb="76">
      <t>コウシ</t>
    </rPh>
    <phoneticPr fontId="3"/>
  </si>
  <si>
    <t>機構長　殿</t>
    <rPh sb="0" eb="2">
      <t>キコウ</t>
    </rPh>
    <rPh sb="2" eb="3">
      <t>チョウ</t>
    </rPh>
    <phoneticPr fontId="1"/>
  </si>
  <si>
    <t>ニューロ　太郎</t>
    <rPh sb="5" eb="7">
      <t>タロウ</t>
    </rPh>
    <phoneticPr fontId="1"/>
  </si>
  <si>
    <t>にゅーろ　たろう</t>
    <phoneticPr fontId="1"/>
  </si>
  <si>
    <t>【上限号俸表】</t>
    <rPh sb="1" eb="3">
      <t>ジョウゲン</t>
    </rPh>
    <rPh sb="3" eb="5">
      <t>ゴウホウ</t>
    </rPh>
    <rPh sb="5" eb="6">
      <t>ヒョウ</t>
    </rPh>
    <phoneticPr fontId="3"/>
  </si>
  <si>
    <t>特任教授</t>
    <rPh sb="0" eb="2">
      <t>トクニン</t>
    </rPh>
    <rPh sb="2" eb="4">
      <t>キョウジュ</t>
    </rPh>
    <phoneticPr fontId="3"/>
  </si>
  <si>
    <t>特任准教授</t>
    <rPh sb="0" eb="2">
      <t>トクニン</t>
    </rPh>
    <rPh sb="2" eb="3">
      <t>ジュン</t>
    </rPh>
    <rPh sb="3" eb="5">
      <t>キョウジュ</t>
    </rPh>
    <phoneticPr fontId="3"/>
  </si>
  <si>
    <t>特任講師</t>
    <rPh sb="0" eb="2">
      <t>トクニン</t>
    </rPh>
    <rPh sb="2" eb="4">
      <t>コウシ</t>
    </rPh>
    <phoneticPr fontId="3"/>
  </si>
  <si>
    <t>特任助教</t>
    <rPh sb="0" eb="2">
      <t>トクニン</t>
    </rPh>
    <rPh sb="2" eb="4">
      <t>ジョキョウ</t>
    </rPh>
    <phoneticPr fontId="3"/>
  </si>
  <si>
    <t>特任研究員</t>
    <rPh sb="0" eb="2">
      <t>トクニン</t>
    </rPh>
    <rPh sb="2" eb="4">
      <t>ケンキュウ</t>
    </rPh>
    <rPh sb="4" eb="5">
      <t>イン</t>
    </rPh>
    <phoneticPr fontId="3"/>
  </si>
  <si>
    <t>学術支援専門職員</t>
    <rPh sb="0" eb="2">
      <t>ガクジュツ</t>
    </rPh>
    <rPh sb="2" eb="4">
      <t>シエン</t>
    </rPh>
    <rPh sb="4" eb="6">
      <t>センモン</t>
    </rPh>
    <rPh sb="6" eb="8">
      <t>ショクイン</t>
    </rPh>
    <phoneticPr fontId="3"/>
  </si>
  <si>
    <t>学術支援職員</t>
    <rPh sb="0" eb="2">
      <t>ガクジュツ</t>
    </rPh>
    <rPh sb="2" eb="4">
      <t>シエン</t>
    </rPh>
    <rPh sb="4" eb="6">
      <t>ショクイン</t>
    </rPh>
    <phoneticPr fontId="3"/>
  </si>
  <si>
    <t>特任専門員</t>
    <rPh sb="0" eb="2">
      <t>トクニン</t>
    </rPh>
    <rPh sb="2" eb="4">
      <t>センモン</t>
    </rPh>
    <rPh sb="4" eb="5">
      <t>イン</t>
    </rPh>
    <phoneticPr fontId="3"/>
  </si>
  <si>
    <t>特任専門職員</t>
    <rPh sb="0" eb="2">
      <t>トクニン</t>
    </rPh>
    <rPh sb="2" eb="4">
      <t>センモン</t>
    </rPh>
    <rPh sb="4" eb="6">
      <t>ショクイン</t>
    </rPh>
    <phoneticPr fontId="3"/>
  </si>
  <si>
    <t>http://www.u-tokyo.ac.jp/gen01/reiki_int/reiki_syuki/syuki25.pdf</t>
    <phoneticPr fontId="3"/>
  </si>
  <si>
    <t>＞ 第３章　就業規則等 &gt;  •東京大学短時間勤務有期雇用教職員の就業に関する規則(PDF)</t>
    <phoneticPr fontId="3"/>
  </si>
  <si>
    <t>（2013年4月1日以前のものは、法改正に基づき、一律2013年4月1日が起算日となるので注意）</t>
    <phoneticPr fontId="1"/>
  </si>
  <si>
    <t>東京大学消費税マニュアル</t>
    <phoneticPr fontId="1"/>
  </si>
  <si>
    <t>https：//www.ut－portal.u－tokyo.ac.jp/wiki/index.php/%E6%B6%88%E8%B2%BB%E7%A8%8E</t>
    <phoneticPr fontId="1"/>
  </si>
  <si>
    <t>◆外部資金で雇用する場合、本人への支給給与額＋事業主負担分に追加して「消費税相当額」が発生する場合があります。</t>
    <rPh sb="1" eb="5">
      <t>ガイブシキン</t>
    </rPh>
    <rPh sb="6" eb="8">
      <t>コヨウ</t>
    </rPh>
    <rPh sb="10" eb="12">
      <t>バアイ</t>
    </rPh>
    <rPh sb="13" eb="15">
      <t>ホンニン</t>
    </rPh>
    <rPh sb="17" eb="19">
      <t>シキュウ</t>
    </rPh>
    <rPh sb="19" eb="22">
      <t>キュウヨガク</t>
    </rPh>
    <rPh sb="23" eb="29">
      <t>ジギョウヌシフタンブン</t>
    </rPh>
    <rPh sb="30" eb="32">
      <t>ツイカ</t>
    </rPh>
    <rPh sb="35" eb="41">
      <t>ショウヒゼイソウトウガク</t>
    </rPh>
    <rPh sb="43" eb="45">
      <t>ハッセイ</t>
    </rPh>
    <rPh sb="47" eb="49">
      <t>バアイ</t>
    </rPh>
    <phoneticPr fontId="1"/>
  </si>
  <si>
    <t>人件費計算</t>
    <rPh sb="0" eb="3">
      <t>ジンケンヒ</t>
    </rPh>
    <rPh sb="3" eb="5">
      <t>ケイサン</t>
    </rPh>
    <phoneticPr fontId="1"/>
  </si>
  <si>
    <t>在留カード／外国人登録証明書の写し(両面)
　現在の在留資格の種類（　　　）発行年数（　　　）在留期限（YYYY/MM/DD）</t>
    <rPh sb="23" eb="25">
      <t>ゲンザイ</t>
    </rPh>
    <rPh sb="26" eb="30">
      <t>ザイリュウシカク</t>
    </rPh>
    <rPh sb="31" eb="33">
      <t>シュルイ</t>
    </rPh>
    <rPh sb="38" eb="42">
      <t>ハッコウネンスウ</t>
    </rPh>
    <phoneticPr fontId="1"/>
  </si>
  <si>
    <r>
      <t xml:space="preserve">当人を選んだ理由
</t>
    </r>
    <r>
      <rPr>
        <sz val="9"/>
        <color theme="1"/>
        <rFont val="Meiryo UI"/>
        <family val="3"/>
        <charset val="128"/>
      </rPr>
      <t>（研究室、研究課題またはTeamScienceにおける当人の役割について）</t>
    </r>
    <rPh sb="0" eb="2">
      <t>トウニン</t>
    </rPh>
    <rPh sb="3" eb="4">
      <t>エラ</t>
    </rPh>
    <rPh sb="6" eb="8">
      <t>リユウ</t>
    </rPh>
    <rPh sb="10" eb="13">
      <t>ケンキュウシツ</t>
    </rPh>
    <rPh sb="14" eb="18">
      <t>ケンキュウカダイ</t>
    </rPh>
    <rPh sb="36" eb="38">
      <t>トウニン</t>
    </rPh>
    <rPh sb="39" eb="41">
      <t>ヤクワリ</t>
    </rPh>
    <phoneticPr fontId="1"/>
  </si>
  <si>
    <t>申請日</t>
  </si>
  <si>
    <t>職名</t>
  </si>
  <si>
    <t>氏名</t>
  </si>
  <si>
    <t>ふりがな</t>
  </si>
  <si>
    <t>氏　名</t>
  </si>
  <si>
    <t>生年月日</t>
  </si>
  <si>
    <t>日本以外の国籍</t>
  </si>
  <si>
    <t>通算契約開始日</t>
  </si>
  <si>
    <t>採用・更新区分</t>
  </si>
  <si>
    <t>雇用区分</t>
  </si>
  <si>
    <t>客員称号付与</t>
  </si>
  <si>
    <t>今回の契約期間開始日</t>
  </si>
  <si>
    <t>今回の契約期間満了日</t>
  </si>
  <si>
    <t>更新の有無</t>
  </si>
  <si>
    <t>今回の更新の回数</t>
  </si>
  <si>
    <t>雇用の上限</t>
  </si>
  <si>
    <t>最終期間満了日</t>
  </si>
  <si>
    <t>就業場所　</t>
  </si>
  <si>
    <t>雇用の上限を設けた理由</t>
  </si>
  <si>
    <t>特記事項等</t>
  </si>
  <si>
    <t>業務内容
(契約書記載・教授会報告内容)</t>
  </si>
  <si>
    <t>月額or時給</t>
  </si>
  <si>
    <t>金額</t>
  </si>
  <si>
    <t>号俸</t>
  </si>
  <si>
    <t>業績・成果手当</t>
  </si>
  <si>
    <t>経費名</t>
  </si>
  <si>
    <t>研究代表者等</t>
  </si>
  <si>
    <t>研究課題名</t>
  </si>
  <si>
    <t>プロジェクト終了予定日</t>
  </si>
  <si>
    <t>予算科目コード</t>
  </si>
  <si>
    <t>部署コード</t>
  </si>
  <si>
    <t>プロジェクトコード</t>
  </si>
  <si>
    <t>当人を選んだ理由</t>
    <phoneticPr fontId="1"/>
  </si>
  <si>
    <t>その他外部資金の場合、下記、詳細記入</t>
    <rPh sb="2" eb="3">
      <t>タ</t>
    </rPh>
    <rPh sb="3" eb="7">
      <t>ガイブシキン</t>
    </rPh>
    <rPh sb="8" eb="10">
      <t>バアイ</t>
    </rPh>
    <rPh sb="11" eb="13">
      <t>カキ</t>
    </rPh>
    <rPh sb="14" eb="16">
      <t>ショウサイ</t>
    </rPh>
    <rPh sb="16" eb="18">
      <t>キニュウ</t>
    </rPh>
    <phoneticPr fontId="1"/>
  </si>
  <si>
    <t>東大　花子</t>
    <phoneticPr fontId="1"/>
  </si>
  <si>
    <t>●●に関する●●分野の実証分析と●●理論の応用</t>
    <phoneticPr fontId="1"/>
  </si>
  <si>
    <t>資金名</t>
    <rPh sb="0" eb="3">
      <t>シキンメイ</t>
    </rPh>
    <phoneticPr fontId="1"/>
  </si>
  <si>
    <t>研究代表者等</t>
    <phoneticPr fontId="1"/>
  </si>
  <si>
    <t>研究課題名</t>
    <phoneticPr fontId="1"/>
  </si>
  <si>
    <t>学生雇用</t>
    <rPh sb="0" eb="4">
      <t>ガクセイコヨウ</t>
    </rPh>
    <phoneticPr fontId="1"/>
  </si>
  <si>
    <t>本学採用歴</t>
    <rPh sb="0" eb="5">
      <t>ホンガクサイヨウレキ</t>
    </rPh>
    <phoneticPr fontId="1"/>
  </si>
  <si>
    <t>定年特例</t>
    <phoneticPr fontId="1"/>
  </si>
  <si>
    <t>その他、特記事項等</t>
    <rPh sb="2" eb="3">
      <t>タ</t>
    </rPh>
    <rPh sb="8" eb="9">
      <t>ナド</t>
    </rPh>
    <phoneticPr fontId="1"/>
  </si>
  <si>
    <t>該当せず</t>
  </si>
  <si>
    <t>無</t>
  </si>
  <si>
    <t>その他外部資金</t>
    <phoneticPr fontId="1"/>
  </si>
  <si>
    <r>
      <t>公募を行った際は、応募件数(</t>
    </r>
    <r>
      <rPr>
        <sz val="8"/>
        <rFont val="Meiryo UI"/>
        <family val="3"/>
        <charset val="128"/>
      </rPr>
      <t>WPI報告書に必要となる場合有）</t>
    </r>
    <rPh sb="0" eb="2">
      <t>コウボ</t>
    </rPh>
    <rPh sb="3" eb="4">
      <t>オコナ</t>
    </rPh>
    <rPh sb="6" eb="7">
      <t>サイ</t>
    </rPh>
    <rPh sb="9" eb="13">
      <t>オウボケンスウ</t>
    </rPh>
    <rPh sb="17" eb="20">
      <t>ホウコクショ</t>
    </rPh>
    <rPh sb="21" eb="23">
      <t>ヒツヨウ</t>
    </rPh>
    <rPh sb="26" eb="28">
      <t>バアイ</t>
    </rPh>
    <rPh sb="28" eb="29">
      <t>アリ</t>
    </rPh>
    <phoneticPr fontId="1"/>
  </si>
  <si>
    <t>件</t>
    <rPh sb="0" eb="1">
      <t>ケン</t>
    </rPh>
    <phoneticPr fontId="1"/>
  </si>
  <si>
    <t>学術専門職員</t>
    <rPh sb="0" eb="6">
      <t>ガクジュツセンモンショクイン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</si>
</sst>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_);[Red]\(0.00\)"/>
    <numFmt numFmtId="177" formatCode="[$-F800]dddd\,\ mmmm\ dd\,\ yyyy"/>
    <numFmt numFmtId="178" formatCode="0_ "/>
  </numFmts>
  <fonts count="39">
    <font>
      <sz val="11"/>
      <color theme="1"/>
      <name val="游ゴシック"/>
      <family val="2"/>
      <charset val="128"/>
      <scheme val="minor"/>
    </font>
    <font>
      <sz val="6"/>
      <name val="游ゴシック"/>
      <family val="2"/>
      <charset val="128"/>
      <scheme val="minor"/>
    </font>
    <font>
      <b/>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color indexed="81"/>
      <name val="ＭＳ Ｐゴシック"/>
      <family val="3"/>
      <charset val="128"/>
    </font>
    <font>
      <sz val="14"/>
      <name val="ＭＳ Ｐゴシック"/>
      <family val="3"/>
      <charset val="128"/>
    </font>
    <font>
      <sz val="9"/>
      <color indexed="81"/>
      <name val="MS P ゴシック"/>
      <family val="3"/>
      <charset val="128"/>
    </font>
    <font>
      <sz val="11"/>
      <color theme="1"/>
      <name val="游ゴシック"/>
      <family val="2"/>
      <charset val="128"/>
      <scheme val="minor"/>
    </font>
    <font>
      <sz val="11"/>
      <name val="ＭＳ Ｐゴシック"/>
      <family val="3"/>
      <charset val="128"/>
    </font>
    <font>
      <u/>
      <sz val="11"/>
      <color theme="10"/>
      <name val="ＭＳ Ｐゴシック"/>
      <family val="3"/>
      <charset val="128"/>
    </font>
    <font>
      <u/>
      <sz val="10"/>
      <color theme="10"/>
      <name val="ＭＳ Ｐゴシック"/>
      <family val="3"/>
      <charset val="128"/>
    </font>
    <font>
      <sz val="10"/>
      <name val="メイリオ"/>
      <family val="3"/>
      <charset val="128"/>
    </font>
    <font>
      <sz val="10"/>
      <name val="Meiryo UI"/>
      <family val="3"/>
      <charset val="128"/>
    </font>
    <font>
      <u/>
      <sz val="10"/>
      <color theme="10"/>
      <name val="メイリオ"/>
      <family val="3"/>
      <charset val="128"/>
    </font>
    <font>
      <sz val="10"/>
      <color theme="1"/>
      <name val="Meiryo UI"/>
      <family val="3"/>
      <charset val="128"/>
    </font>
    <font>
      <sz val="8"/>
      <color theme="1"/>
      <name val="Meiryo UI"/>
      <family val="3"/>
      <charset val="128"/>
    </font>
    <font>
      <sz val="9"/>
      <name val="Meiryo UI"/>
      <family val="3"/>
      <charset val="128"/>
    </font>
    <font>
      <b/>
      <sz val="11"/>
      <color theme="1"/>
      <name val="Meiryo UI"/>
      <family val="3"/>
      <charset val="128"/>
    </font>
    <font>
      <sz val="11"/>
      <color theme="1"/>
      <name val="Meiryo UI"/>
      <family val="3"/>
      <charset val="128"/>
    </font>
    <font>
      <b/>
      <sz val="10"/>
      <color theme="1"/>
      <name val="Meiryo UI"/>
      <family val="3"/>
      <charset val="128"/>
    </font>
    <font>
      <sz val="8"/>
      <name val="Meiryo UI"/>
      <family val="3"/>
      <charset val="128"/>
    </font>
    <font>
      <b/>
      <sz val="12"/>
      <name val="Meiryo UI"/>
      <family val="3"/>
      <charset val="128"/>
    </font>
    <font>
      <sz val="10"/>
      <color rgb="FFFF0000"/>
      <name val="Meiryo UI"/>
      <family val="3"/>
      <charset val="128"/>
    </font>
    <font>
      <u/>
      <sz val="11"/>
      <color theme="10"/>
      <name val="Meiryo UI"/>
      <family val="3"/>
      <charset val="128"/>
    </font>
    <font>
      <b/>
      <sz val="11"/>
      <name val="Meiryo UI"/>
      <family val="3"/>
      <charset val="128"/>
    </font>
    <font>
      <sz val="11"/>
      <name val="Meiryo UI"/>
      <family val="3"/>
      <charset val="128"/>
    </font>
    <font>
      <b/>
      <sz val="10"/>
      <name val="Meiryo UI"/>
      <family val="3"/>
      <charset val="128"/>
    </font>
    <font>
      <b/>
      <u/>
      <sz val="10"/>
      <color theme="1"/>
      <name val="Meiryo UI"/>
      <family val="3"/>
      <charset val="128"/>
    </font>
    <font>
      <u/>
      <sz val="10"/>
      <name val="Meiryo UI"/>
      <family val="3"/>
      <charset val="128"/>
    </font>
    <font>
      <sz val="9"/>
      <color theme="1"/>
      <name val="Meiryo UI"/>
      <family val="3"/>
      <charset val="128"/>
    </font>
    <font>
      <b/>
      <u/>
      <sz val="8"/>
      <color theme="1"/>
      <name val="Meiryo UI"/>
      <family val="3"/>
      <charset val="128"/>
    </font>
    <font>
      <u/>
      <sz val="8"/>
      <color theme="1"/>
      <name val="Meiryo UI"/>
      <family val="3"/>
      <charset val="128"/>
    </font>
    <font>
      <sz val="8"/>
      <color rgb="FFFF0000"/>
      <name val="Meiryo UI"/>
      <family val="3"/>
      <charset val="128"/>
    </font>
    <font>
      <b/>
      <u/>
      <sz val="11"/>
      <name val="Meiryo UI"/>
      <family val="3"/>
      <charset val="128"/>
    </font>
    <font>
      <sz val="10"/>
      <color theme="1"/>
      <name val="游ゴシック"/>
      <family val="2"/>
      <charset val="128"/>
      <scheme val="minor"/>
    </font>
    <font>
      <sz val="10"/>
      <color rgb="FF000000"/>
      <name val="Times New Roman"/>
      <family val="1"/>
    </font>
    <font>
      <u/>
      <sz val="10"/>
      <color theme="10"/>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FF66"/>
        <bgColor indexed="64"/>
      </patternFill>
    </fill>
    <fill>
      <patternFill patternType="solid">
        <fgColor rgb="FFFF0000"/>
        <bgColor indexed="64"/>
      </patternFill>
    </fill>
    <fill>
      <patternFill patternType="solid">
        <fgColor rgb="FFFFFF00"/>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0">
    <xf numFmtId="0" fontId="0" fillId="0" borderId="0">
      <alignment vertical="center"/>
    </xf>
    <xf numFmtId="0" fontId="9" fillId="0" borderId="0">
      <alignment vertical="center"/>
    </xf>
    <xf numFmtId="0" fontId="10" fillId="0" borderId="0">
      <alignment vertical="center"/>
    </xf>
    <xf numFmtId="0" fontId="11" fillId="0" borderId="0" applyNumberFormat="0" applyFill="0" applyBorder="0" applyAlignment="0" applyProtection="0">
      <alignment vertical="center"/>
    </xf>
    <xf numFmtId="0" fontId="9" fillId="0" borderId="0">
      <alignment vertical="center"/>
    </xf>
    <xf numFmtId="0" fontId="9" fillId="0" borderId="0">
      <alignment vertical="center"/>
    </xf>
    <xf numFmtId="38" fontId="10" fillId="0" borderId="0" applyFont="0" applyFill="0" applyBorder="0" applyAlignment="0" applyProtection="0">
      <alignment vertical="center"/>
    </xf>
    <xf numFmtId="0" fontId="10" fillId="0" borderId="0"/>
    <xf numFmtId="0" fontId="10" fillId="0" borderId="0">
      <alignment vertical="center"/>
    </xf>
    <xf numFmtId="0" fontId="37" fillId="0" borderId="0"/>
  </cellStyleXfs>
  <cellXfs count="361">
    <xf numFmtId="0" fontId="0" fillId="0" borderId="0" xfId="0">
      <alignment vertical="center"/>
    </xf>
    <xf numFmtId="0" fontId="0" fillId="0" borderId="0" xfId="0" applyAlignment="1">
      <alignment vertical="center"/>
    </xf>
    <xf numFmtId="0" fontId="9" fillId="0" borderId="0" xfId="5">
      <alignment vertical="center"/>
    </xf>
    <xf numFmtId="0" fontId="5" fillId="0" borderId="0" xfId="2" applyFont="1">
      <alignment vertical="center"/>
    </xf>
    <xf numFmtId="0" fontId="5" fillId="0" borderId="0" xfId="2" applyFont="1" applyFill="1" applyAlignment="1">
      <alignment horizontal="right" vertical="center"/>
    </xf>
    <xf numFmtId="0" fontId="5" fillId="4" borderId="25" xfId="2" applyFont="1" applyFill="1" applyBorder="1" applyAlignment="1">
      <alignment horizontal="center" vertical="center"/>
    </xf>
    <xf numFmtId="38" fontId="5" fillId="0" borderId="16" xfId="6" applyFont="1" applyBorder="1" applyAlignment="1">
      <alignment horizontal="center" vertical="center"/>
    </xf>
    <xf numFmtId="38" fontId="5" fillId="0" borderId="16" xfId="6" applyFont="1" applyFill="1" applyBorder="1" applyAlignment="1">
      <alignment horizontal="center" vertical="center"/>
    </xf>
    <xf numFmtId="38" fontId="5" fillId="0" borderId="2" xfId="6" applyFont="1" applyFill="1" applyBorder="1" applyAlignment="1">
      <alignment horizontal="center" vertical="center"/>
    </xf>
    <xf numFmtId="0" fontId="5" fillId="0" borderId="0" xfId="2" applyFont="1" applyAlignment="1">
      <alignment horizontal="center" vertical="center"/>
    </xf>
    <xf numFmtId="0" fontId="5" fillId="0" borderId="0" xfId="2" applyFont="1" applyAlignment="1">
      <alignment horizontal="left" vertical="center"/>
    </xf>
    <xf numFmtId="0" fontId="5" fillId="4" borderId="16" xfId="2" applyFont="1" applyFill="1" applyBorder="1" applyAlignment="1">
      <alignment horizontal="center" vertical="center"/>
    </xf>
    <xf numFmtId="0" fontId="5" fillId="0" borderId="16" xfId="2" applyFont="1" applyBorder="1" applyAlignment="1">
      <alignment horizontal="center" vertical="center"/>
    </xf>
    <xf numFmtId="38" fontId="5" fillId="0" borderId="0" xfId="6" applyFont="1" applyFill="1" applyBorder="1" applyAlignment="1">
      <alignment horizontal="center" vertical="center"/>
    </xf>
    <xf numFmtId="0" fontId="5" fillId="5" borderId="16" xfId="2" applyFont="1" applyFill="1" applyBorder="1" applyAlignment="1">
      <alignment horizontal="center" vertical="center"/>
    </xf>
    <xf numFmtId="0" fontId="5" fillId="0" borderId="16" xfId="2" applyFont="1" applyBorder="1" applyAlignment="1">
      <alignment vertical="center" wrapText="1"/>
    </xf>
    <xf numFmtId="0" fontId="5" fillId="0" borderId="16" xfId="2" applyFont="1" applyBorder="1">
      <alignment vertical="center"/>
    </xf>
    <xf numFmtId="38" fontId="5" fillId="0" borderId="16" xfId="6" applyFont="1" applyFill="1" applyBorder="1" applyAlignment="1">
      <alignment horizontal="left" vertical="center"/>
    </xf>
    <xf numFmtId="38" fontId="5" fillId="0" borderId="0" xfId="6" applyFont="1" applyFill="1" applyBorder="1" applyAlignment="1">
      <alignment horizontal="right" vertical="center"/>
    </xf>
    <xf numFmtId="0" fontId="5" fillId="0" borderId="0" xfId="2" applyFont="1" applyAlignment="1" applyProtection="1">
      <alignment horizontal="center" vertical="center"/>
    </xf>
    <xf numFmtId="38" fontId="12" fillId="0" borderId="0" xfId="3" applyNumberFormat="1" applyFont="1" applyFill="1" applyBorder="1" applyAlignment="1" applyProtection="1">
      <alignment horizontal="right" vertical="center"/>
      <protection locked="0"/>
    </xf>
    <xf numFmtId="0" fontId="14" fillId="0" borderId="0" xfId="2" applyFont="1">
      <alignment vertical="center"/>
    </xf>
    <xf numFmtId="0" fontId="14" fillId="0" borderId="0" xfId="2" applyFont="1" applyBorder="1">
      <alignment vertical="center"/>
    </xf>
    <xf numFmtId="0" fontId="14" fillId="4" borderId="25" xfId="2" applyFont="1" applyFill="1" applyBorder="1" applyAlignment="1">
      <alignment horizontal="center" vertical="center"/>
    </xf>
    <xf numFmtId="38" fontId="14" fillId="0" borderId="0" xfId="6" applyFont="1" applyFill="1" applyBorder="1" applyAlignment="1">
      <alignment vertical="center"/>
    </xf>
    <xf numFmtId="0" fontId="14" fillId="0" borderId="16" xfId="2" applyFont="1" applyBorder="1">
      <alignment vertical="center"/>
    </xf>
    <xf numFmtId="3" fontId="14" fillId="0" borderId="16" xfId="2" applyNumberFormat="1" applyFont="1" applyBorder="1">
      <alignment vertical="center"/>
    </xf>
    <xf numFmtId="38" fontId="14" fillId="0" borderId="16" xfId="6" applyFont="1" applyFill="1" applyBorder="1" applyAlignment="1">
      <alignment vertical="center"/>
    </xf>
    <xf numFmtId="0" fontId="14" fillId="0" borderId="0" xfId="2" applyFont="1" applyAlignment="1">
      <alignment horizontal="right" vertical="center"/>
    </xf>
    <xf numFmtId="38" fontId="14" fillId="0" borderId="0" xfId="6" applyFont="1" applyFill="1" applyBorder="1" applyAlignment="1">
      <alignment horizontal="right" vertical="center"/>
    </xf>
    <xf numFmtId="0" fontId="0" fillId="2" borderId="0" xfId="0" applyFill="1" applyAlignment="1">
      <alignment vertical="center"/>
    </xf>
    <xf numFmtId="0" fontId="0" fillId="0" borderId="0" xfId="0" applyFont="1" applyAlignment="1">
      <alignment vertical="center"/>
    </xf>
    <xf numFmtId="0" fontId="16" fillId="0" borderId="0" xfId="0" applyFont="1">
      <alignment vertical="center"/>
    </xf>
    <xf numFmtId="0" fontId="16" fillId="0" borderId="0" xfId="0" applyFont="1" applyFill="1">
      <alignment vertical="center"/>
    </xf>
    <xf numFmtId="0" fontId="16" fillId="0" borderId="0" xfId="0" applyFont="1" applyFill="1" applyBorder="1" applyAlignment="1">
      <alignment vertical="center"/>
    </xf>
    <xf numFmtId="0" fontId="17" fillId="0" borderId="0" xfId="0" applyFont="1" applyFill="1">
      <alignment vertical="center"/>
    </xf>
    <xf numFmtId="0" fontId="18" fillId="0" borderId="0" xfId="0" applyFont="1" applyFill="1" applyBorder="1" applyAlignment="1" applyProtection="1">
      <alignment vertical="center"/>
      <protection locked="0"/>
    </xf>
    <xf numFmtId="0" fontId="17" fillId="6" borderId="22" xfId="0" applyFont="1" applyFill="1" applyBorder="1">
      <alignment vertical="center"/>
    </xf>
    <xf numFmtId="0" fontId="17" fillId="6" borderId="19" xfId="0" applyFont="1" applyFill="1" applyBorder="1">
      <alignment vertical="center"/>
    </xf>
    <xf numFmtId="0" fontId="16" fillId="3" borderId="0" xfId="0" applyFont="1" applyFill="1">
      <alignment vertical="center"/>
    </xf>
    <xf numFmtId="0" fontId="17" fillId="3" borderId="0" xfId="0" applyFont="1" applyFill="1">
      <alignment vertical="center"/>
    </xf>
    <xf numFmtId="0" fontId="14" fillId="3" borderId="0" xfId="0" applyFont="1" applyFill="1" applyBorder="1">
      <alignment vertical="center"/>
    </xf>
    <xf numFmtId="0" fontId="21" fillId="8" borderId="0" xfId="0" applyFont="1" applyFill="1">
      <alignment vertical="center"/>
    </xf>
    <xf numFmtId="0" fontId="14" fillId="0" borderId="0" xfId="0" applyFont="1" applyFill="1" applyAlignment="1">
      <alignment vertical="center"/>
    </xf>
    <xf numFmtId="0" fontId="14" fillId="0" borderId="0" xfId="0" applyFont="1">
      <alignment vertical="center"/>
    </xf>
    <xf numFmtId="0" fontId="28" fillId="8" borderId="0" xfId="0" applyFont="1" applyFill="1">
      <alignment vertical="center"/>
    </xf>
    <xf numFmtId="0" fontId="14" fillId="8" borderId="0" xfId="0" applyFont="1" applyFill="1">
      <alignment vertical="center"/>
    </xf>
    <xf numFmtId="0" fontId="16" fillId="8" borderId="0" xfId="0" applyFont="1" applyFill="1">
      <alignment vertical="center"/>
    </xf>
    <xf numFmtId="0" fontId="14" fillId="0" borderId="0" xfId="0" applyFont="1" applyFill="1">
      <alignment vertical="center"/>
    </xf>
    <xf numFmtId="0" fontId="14" fillId="3" borderId="0" xfId="0" applyFont="1" applyFill="1">
      <alignment vertical="center"/>
    </xf>
    <xf numFmtId="0" fontId="16" fillId="6" borderId="3" xfId="0" applyFont="1" applyFill="1" applyBorder="1">
      <alignment vertical="center"/>
    </xf>
    <xf numFmtId="0" fontId="16" fillId="6" borderId="4" xfId="0" applyFont="1" applyFill="1" applyBorder="1">
      <alignment vertical="center"/>
    </xf>
    <xf numFmtId="0" fontId="16" fillId="6" borderId="5" xfId="0" applyFont="1" applyFill="1" applyBorder="1">
      <alignment vertical="center"/>
    </xf>
    <xf numFmtId="0" fontId="14" fillId="3" borderId="0" xfId="0" applyFont="1" applyFill="1" applyAlignment="1">
      <alignment vertical="center"/>
    </xf>
    <xf numFmtId="0" fontId="16" fillId="6" borderId="21" xfId="0" applyFont="1" applyFill="1" applyBorder="1">
      <alignment vertical="center"/>
    </xf>
    <xf numFmtId="0" fontId="16" fillId="6" borderId="22" xfId="0" applyFont="1" applyFill="1" applyBorder="1">
      <alignment vertical="center"/>
    </xf>
    <xf numFmtId="0" fontId="16" fillId="6" borderId="24" xfId="0" applyFont="1" applyFill="1" applyBorder="1">
      <alignment vertical="center"/>
    </xf>
    <xf numFmtId="0" fontId="16" fillId="6" borderId="17" xfId="0" applyFont="1" applyFill="1" applyBorder="1">
      <alignment vertical="center"/>
    </xf>
    <xf numFmtId="0" fontId="16" fillId="6" borderId="19" xfId="0" applyFont="1" applyFill="1" applyBorder="1">
      <alignment vertical="center"/>
    </xf>
    <xf numFmtId="0" fontId="16" fillId="6" borderId="20" xfId="0" applyFont="1" applyFill="1" applyBorder="1">
      <alignment vertical="center"/>
    </xf>
    <xf numFmtId="0" fontId="14" fillId="6" borderId="19" xfId="0" applyNumberFormat="1" applyFont="1" applyFill="1" applyBorder="1" applyAlignment="1" applyProtection="1">
      <alignment vertical="center" shrinkToFit="1"/>
    </xf>
    <xf numFmtId="58" fontId="14" fillId="6" borderId="1" xfId="0" applyNumberFormat="1" applyFont="1" applyFill="1" applyBorder="1" applyAlignment="1" applyProtection="1">
      <alignment horizontal="center" vertical="center" shrinkToFit="1"/>
      <protection locked="0"/>
    </xf>
    <xf numFmtId="0" fontId="14" fillId="8" borderId="0" xfId="0" applyFont="1" applyFill="1" applyBorder="1">
      <alignment vertical="center"/>
    </xf>
    <xf numFmtId="0" fontId="14" fillId="8" borderId="0" xfId="0" applyFont="1" applyFill="1" applyAlignment="1">
      <alignment vertical="center"/>
    </xf>
    <xf numFmtId="0" fontId="16" fillId="6" borderId="22" xfId="0" applyFont="1" applyFill="1" applyBorder="1" applyAlignment="1">
      <alignment vertical="center"/>
    </xf>
    <xf numFmtId="0" fontId="16" fillId="3" borderId="0" xfId="0" applyFont="1" applyFill="1" applyBorder="1" applyAlignment="1">
      <alignment vertical="center"/>
    </xf>
    <xf numFmtId="0" fontId="14" fillId="6" borderId="17" xfId="0" applyFont="1" applyFill="1" applyBorder="1">
      <alignment vertical="center"/>
    </xf>
    <xf numFmtId="0" fontId="16" fillId="6" borderId="19" xfId="0" applyFont="1" applyFill="1" applyBorder="1" applyAlignment="1">
      <alignment vertical="center"/>
    </xf>
    <xf numFmtId="0" fontId="16" fillId="6" borderId="20" xfId="0" applyFont="1" applyFill="1" applyBorder="1" applyAlignment="1">
      <alignment vertical="center"/>
    </xf>
    <xf numFmtId="0" fontId="16" fillId="6" borderId="6" xfId="0" applyFont="1" applyFill="1" applyBorder="1">
      <alignment vertical="center"/>
    </xf>
    <xf numFmtId="0" fontId="16" fillId="6" borderId="7" xfId="0" applyFont="1" applyFill="1" applyBorder="1">
      <alignment vertical="center"/>
    </xf>
    <xf numFmtId="0" fontId="16" fillId="6" borderId="8" xfId="0" applyFont="1" applyFill="1" applyBorder="1">
      <alignment vertical="center"/>
    </xf>
    <xf numFmtId="0" fontId="14" fillId="0" borderId="0" xfId="0" applyFont="1" applyFill="1" applyAlignment="1">
      <alignment horizontal="left" vertical="center"/>
    </xf>
    <xf numFmtId="0" fontId="16" fillId="7" borderId="22" xfId="0" applyFont="1" applyFill="1" applyBorder="1" applyAlignment="1">
      <alignment vertical="center"/>
    </xf>
    <xf numFmtId="0" fontId="18" fillId="3" borderId="0" xfId="0" applyFont="1" applyFill="1" applyAlignment="1">
      <alignment horizontal="left" vertical="center"/>
    </xf>
    <xf numFmtId="0" fontId="14" fillId="3" borderId="0" xfId="0" applyFont="1" applyFill="1" applyBorder="1" applyAlignment="1">
      <alignment horizontal="left" vertical="center"/>
    </xf>
    <xf numFmtId="0" fontId="14" fillId="0" borderId="0" xfId="0" applyFont="1" applyFill="1" applyBorder="1" applyAlignment="1">
      <alignment horizontal="left" vertical="center"/>
    </xf>
    <xf numFmtId="0" fontId="16" fillId="6" borderId="0" xfId="0" applyFont="1" applyFill="1" applyBorder="1" applyAlignment="1">
      <alignment horizontal="center" vertical="center"/>
    </xf>
    <xf numFmtId="0" fontId="14" fillId="3" borderId="0" xfId="0" applyFont="1" applyFill="1" applyAlignment="1">
      <alignment horizontal="left" vertical="center"/>
    </xf>
    <xf numFmtId="0" fontId="28" fillId="3" borderId="0" xfId="0" applyFont="1" applyFill="1" applyBorder="1" applyAlignment="1">
      <alignment horizontal="left" vertical="center"/>
    </xf>
    <xf numFmtId="0" fontId="14" fillId="3" borderId="0" xfId="0" applyFont="1" applyFill="1" applyAlignment="1">
      <alignment vertical="top"/>
    </xf>
    <xf numFmtId="0" fontId="14" fillId="0" borderId="0" xfId="0" applyFont="1" applyFill="1" applyAlignment="1">
      <alignment vertical="top" wrapText="1"/>
    </xf>
    <xf numFmtId="0" fontId="16" fillId="0" borderId="13" xfId="0" applyFont="1" applyBorder="1">
      <alignment vertical="center"/>
    </xf>
    <xf numFmtId="0" fontId="16" fillId="0" borderId="14" xfId="0" applyFont="1" applyBorder="1">
      <alignment vertical="center"/>
    </xf>
    <xf numFmtId="0" fontId="18" fillId="0" borderId="13" xfId="0" applyFont="1" applyFill="1" applyBorder="1" applyAlignment="1" applyProtection="1">
      <alignment horizontal="right" vertical="center"/>
      <protection locked="0"/>
    </xf>
    <xf numFmtId="0" fontId="18" fillId="0" borderId="14" xfId="0" applyFont="1" applyFill="1" applyBorder="1" applyAlignment="1" applyProtection="1">
      <alignment horizontal="center" vertical="center"/>
      <protection locked="0"/>
    </xf>
    <xf numFmtId="0" fontId="16" fillId="0" borderId="14" xfId="0" applyFont="1" applyBorder="1" applyAlignment="1">
      <alignment horizontal="left" vertical="center"/>
    </xf>
    <xf numFmtId="0" fontId="16" fillId="0" borderId="14" xfId="0" applyFont="1" applyBorder="1" applyAlignment="1">
      <alignment horizontal="right" vertical="center"/>
    </xf>
    <xf numFmtId="0" fontId="16" fillId="0" borderId="16" xfId="0" applyFont="1" applyBorder="1">
      <alignment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1" xfId="0" applyFont="1" applyBorder="1">
      <alignment vertical="center"/>
    </xf>
    <xf numFmtId="0" fontId="16" fillId="0" borderId="12" xfId="0" applyFont="1" applyBorder="1">
      <alignment vertical="center"/>
    </xf>
    <xf numFmtId="0" fontId="18" fillId="0" borderId="28" xfId="0" applyFont="1" applyFill="1" applyBorder="1" applyAlignment="1" applyProtection="1">
      <alignment horizontal="center" vertical="center"/>
      <protection locked="0"/>
    </xf>
    <xf numFmtId="0" fontId="16" fillId="0" borderId="35" xfId="0" applyFont="1" applyBorder="1" applyAlignment="1">
      <alignment horizontal="center" vertical="center"/>
    </xf>
    <xf numFmtId="0" fontId="18" fillId="0" borderId="0" xfId="0" applyFont="1" applyFill="1" applyBorder="1" applyAlignment="1" applyProtection="1">
      <alignment horizontal="right" vertical="center"/>
      <protection locked="0"/>
    </xf>
    <xf numFmtId="0" fontId="18" fillId="0" borderId="26" xfId="0" applyFont="1" applyFill="1" applyBorder="1" applyAlignment="1" applyProtection="1">
      <alignment horizontal="center" vertical="center"/>
      <protection locked="0"/>
    </xf>
    <xf numFmtId="0" fontId="16" fillId="0" borderId="34" xfId="0" applyFont="1" applyBorder="1" applyAlignment="1">
      <alignment horizontal="center" vertical="center"/>
    </xf>
    <xf numFmtId="0" fontId="18" fillId="0" borderId="22" xfId="0" applyFont="1" applyFill="1" applyBorder="1" applyAlignment="1" applyProtection="1">
      <alignment horizontal="right" vertical="center"/>
      <protection locked="0"/>
    </xf>
    <xf numFmtId="0" fontId="18" fillId="0" borderId="22" xfId="0" applyFont="1" applyFill="1" applyBorder="1" applyAlignment="1" applyProtection="1">
      <alignment vertical="center"/>
      <protection locked="0"/>
    </xf>
    <xf numFmtId="0" fontId="17" fillId="0" borderId="0" xfId="0" applyFont="1">
      <alignment vertical="center"/>
    </xf>
    <xf numFmtId="0" fontId="18" fillId="0" borderId="27" xfId="0" applyFont="1" applyFill="1" applyBorder="1" applyAlignment="1" applyProtection="1">
      <alignment horizontal="center" vertical="center"/>
      <protection locked="0"/>
    </xf>
    <xf numFmtId="0" fontId="16" fillId="0" borderId="32" xfId="0" applyFont="1" applyBorder="1" applyAlignment="1">
      <alignment horizontal="center" vertical="center"/>
    </xf>
    <xf numFmtId="0" fontId="18" fillId="0" borderId="1" xfId="0" applyFont="1" applyFill="1" applyBorder="1" applyAlignment="1" applyProtection="1">
      <alignment horizontal="right" vertical="center"/>
      <protection locked="0"/>
    </xf>
    <xf numFmtId="0" fontId="18" fillId="0" borderId="1"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2" fillId="0" borderId="0" xfId="0" applyFont="1" applyFill="1" applyBorder="1">
      <alignment vertical="center"/>
    </xf>
    <xf numFmtId="0" fontId="17" fillId="0" borderId="0" xfId="0" applyFont="1" applyFill="1" applyBorder="1">
      <alignment vertical="center"/>
    </xf>
    <xf numFmtId="0" fontId="22" fillId="0" borderId="0" xfId="0" applyFont="1" applyFill="1" applyBorder="1" applyAlignment="1">
      <alignment vertical="center"/>
    </xf>
    <xf numFmtId="0" fontId="18" fillId="0" borderId="0" xfId="0" applyFont="1" applyFill="1" applyAlignment="1">
      <alignment vertical="center"/>
    </xf>
    <xf numFmtId="0" fontId="22" fillId="0" borderId="0" xfId="0" applyFont="1" applyFill="1" applyBorder="1" applyAlignment="1">
      <alignment horizontal="center" vertical="center"/>
    </xf>
    <xf numFmtId="0" fontId="16" fillId="6" borderId="0" xfId="0" applyFont="1" applyFill="1" applyBorder="1" applyAlignment="1">
      <alignment horizontal="left" vertical="center"/>
    </xf>
    <xf numFmtId="0" fontId="18" fillId="8" borderId="0" xfId="0" applyFont="1" applyFill="1" applyBorder="1" applyAlignment="1" applyProtection="1">
      <alignment vertical="center" wrapText="1"/>
      <protection locked="0"/>
    </xf>
    <xf numFmtId="0" fontId="14" fillId="3" borderId="0" xfId="0" applyFont="1" applyFill="1" applyBorder="1" applyAlignment="1" applyProtection="1">
      <alignment vertical="center" wrapText="1"/>
      <protection locked="0"/>
    </xf>
    <xf numFmtId="0" fontId="18" fillId="3" borderId="0" xfId="0" applyFont="1" applyFill="1" applyBorder="1" applyAlignment="1" applyProtection="1">
      <alignment vertical="center"/>
      <protection locked="0"/>
    </xf>
    <xf numFmtId="0" fontId="14" fillId="3" borderId="0" xfId="2" applyFont="1" applyFill="1" applyBorder="1" applyAlignment="1">
      <alignment horizontal="left" vertical="center"/>
    </xf>
    <xf numFmtId="0" fontId="14" fillId="3" borderId="0" xfId="2" applyFont="1" applyFill="1" applyAlignment="1">
      <alignment horizontal="left" vertical="center"/>
    </xf>
    <xf numFmtId="0" fontId="14" fillId="3" borderId="0" xfId="2" applyFont="1" applyFill="1">
      <alignment vertical="center"/>
    </xf>
    <xf numFmtId="0" fontId="16" fillId="6" borderId="0" xfId="0" applyFont="1" applyFill="1" applyBorder="1">
      <alignment vertical="center"/>
    </xf>
    <xf numFmtId="0" fontId="16" fillId="6" borderId="0" xfId="0" applyFont="1" applyFill="1" applyBorder="1" applyAlignment="1">
      <alignment vertical="center"/>
    </xf>
    <xf numFmtId="0" fontId="14" fillId="0" borderId="0" xfId="2" applyFont="1" applyFill="1" applyAlignment="1">
      <alignment horizontal="left" vertical="center"/>
    </xf>
    <xf numFmtId="0" fontId="14" fillId="0" borderId="0" xfId="2" applyFont="1" applyFill="1">
      <alignment vertical="center"/>
    </xf>
    <xf numFmtId="0" fontId="14" fillId="6" borderId="0" xfId="0" applyFont="1" applyFill="1" applyAlignment="1">
      <alignment vertical="center"/>
    </xf>
    <xf numFmtId="0" fontId="14" fillId="6" borderId="0" xfId="0" applyFont="1" applyFill="1">
      <alignment vertical="center"/>
    </xf>
    <xf numFmtId="0" fontId="16" fillId="6" borderId="0" xfId="0" applyFont="1" applyFill="1">
      <alignment vertical="center"/>
    </xf>
    <xf numFmtId="31" fontId="24" fillId="6" borderId="0" xfId="0" applyNumberFormat="1" applyFont="1" applyFill="1" applyBorder="1" applyAlignment="1" applyProtection="1">
      <alignment horizontal="center" vertical="center" shrinkToFit="1"/>
      <protection locked="0"/>
    </xf>
    <xf numFmtId="0" fontId="25" fillId="6" borderId="0" xfId="3" applyFont="1" applyFill="1" applyAlignment="1">
      <alignment horizontal="left" vertical="center"/>
    </xf>
    <xf numFmtId="0" fontId="24" fillId="6" borderId="0" xfId="0" applyFont="1" applyFill="1" applyBorder="1" applyAlignment="1">
      <alignment horizontal="center" vertical="center"/>
    </xf>
    <xf numFmtId="0" fontId="26" fillId="6" borderId="0" xfId="0" applyFont="1" applyFill="1" applyBorder="1" applyAlignment="1">
      <alignment horizontal="left" vertical="center"/>
    </xf>
    <xf numFmtId="0" fontId="19" fillId="6" borderId="0" xfId="0" applyFont="1" applyFill="1">
      <alignment vertical="center"/>
    </xf>
    <xf numFmtId="0" fontId="20" fillId="6" borderId="0" xfId="0" applyFont="1" applyFill="1">
      <alignment vertical="center"/>
    </xf>
    <xf numFmtId="0" fontId="26" fillId="6" borderId="0" xfId="0" applyFont="1" applyFill="1" applyAlignment="1">
      <alignment vertical="center"/>
    </xf>
    <xf numFmtId="0" fontId="27" fillId="6" borderId="0" xfId="0" applyFont="1" applyFill="1" applyAlignment="1">
      <alignment vertical="center"/>
    </xf>
    <xf numFmtId="0" fontId="23" fillId="6" borderId="0" xfId="0" applyFont="1" applyFill="1" applyAlignment="1" applyProtection="1">
      <alignment horizontal="center" vertical="center"/>
      <protection locked="0"/>
    </xf>
    <xf numFmtId="0" fontId="26" fillId="6" borderId="0" xfId="0" applyFont="1" applyFill="1" applyBorder="1" applyAlignment="1" applyProtection="1">
      <protection locked="0"/>
    </xf>
    <xf numFmtId="0" fontId="28" fillId="6" borderId="0" xfId="0" applyFont="1" applyFill="1" applyAlignment="1" applyProtection="1">
      <alignment vertical="center"/>
      <protection locked="0"/>
    </xf>
    <xf numFmtId="0" fontId="14" fillId="6" borderId="0" xfId="0" applyFont="1" applyFill="1" applyAlignment="1" applyProtection="1">
      <alignment vertical="center"/>
      <protection locked="0"/>
    </xf>
    <xf numFmtId="0" fontId="29" fillId="6" borderId="0" xfId="0" applyFont="1" applyFill="1">
      <alignment vertical="center"/>
    </xf>
    <xf numFmtId="0" fontId="14" fillId="6" borderId="0" xfId="0" applyFont="1" applyFill="1" applyBorder="1">
      <alignment vertical="center"/>
    </xf>
    <xf numFmtId="0" fontId="14" fillId="6" borderId="9" xfId="0" applyFont="1" applyFill="1" applyBorder="1" applyAlignment="1">
      <alignment vertical="center" wrapText="1"/>
    </xf>
    <xf numFmtId="0" fontId="17" fillId="6" borderId="0" xfId="0" applyFont="1" applyFill="1">
      <alignment vertical="center"/>
    </xf>
    <xf numFmtId="0" fontId="17" fillId="6" borderId="0" xfId="0" applyFont="1" applyFill="1" applyBorder="1" applyAlignment="1">
      <alignment vertical="center"/>
    </xf>
    <xf numFmtId="0" fontId="22" fillId="6" borderId="0" xfId="0" applyFont="1" applyFill="1" applyBorder="1">
      <alignment vertical="center"/>
    </xf>
    <xf numFmtId="0" fontId="32" fillId="6" borderId="0" xfId="0" applyFont="1" applyFill="1">
      <alignment vertical="center"/>
    </xf>
    <xf numFmtId="0" fontId="17" fillId="6" borderId="0" xfId="0" applyFont="1" applyFill="1" applyBorder="1">
      <alignment vertical="center"/>
    </xf>
    <xf numFmtId="0" fontId="14" fillId="6" borderId="0" xfId="0" applyFont="1" applyFill="1" applyBorder="1" applyAlignment="1">
      <alignment horizontal="left" vertical="center"/>
    </xf>
    <xf numFmtId="0" fontId="17" fillId="6" borderId="16" xfId="0" applyFont="1" applyFill="1" applyBorder="1">
      <alignment vertical="center"/>
    </xf>
    <xf numFmtId="0" fontId="22" fillId="6" borderId="0" xfId="0" applyFont="1" applyFill="1" applyBorder="1" applyAlignment="1">
      <alignment vertical="center"/>
    </xf>
    <xf numFmtId="0" fontId="14" fillId="6" borderId="0" xfId="0" applyFont="1" applyFill="1" applyAlignment="1">
      <alignment vertical="top" wrapText="1"/>
    </xf>
    <xf numFmtId="0" fontId="14" fillId="6" borderId="0" xfId="0" applyFont="1" applyFill="1" applyBorder="1" applyAlignment="1">
      <alignment horizontal="center" vertical="center"/>
    </xf>
    <xf numFmtId="0" fontId="16" fillId="6" borderId="0" xfId="0" applyFont="1" applyFill="1" applyBorder="1" applyAlignment="1">
      <alignment horizontal="left" vertical="center" wrapText="1"/>
    </xf>
    <xf numFmtId="0" fontId="14" fillId="6" borderId="0" xfId="0" applyFont="1" applyFill="1" applyAlignment="1">
      <alignment horizontal="left" vertical="center"/>
    </xf>
    <xf numFmtId="0" fontId="16" fillId="6" borderId="5" xfId="0" applyFont="1" applyFill="1" applyBorder="1" applyAlignment="1">
      <alignment vertical="center"/>
    </xf>
    <xf numFmtId="0" fontId="14" fillId="7" borderId="15" xfId="0" applyFont="1" applyFill="1" applyBorder="1" applyAlignment="1">
      <alignment horizontal="center" vertical="center"/>
    </xf>
    <xf numFmtId="0" fontId="14" fillId="7" borderId="12" xfId="0" applyFont="1" applyFill="1" applyBorder="1" applyAlignment="1">
      <alignment horizontal="center" vertical="center"/>
    </xf>
    <xf numFmtId="0" fontId="16" fillId="6" borderId="16" xfId="0" applyFont="1" applyFill="1" applyBorder="1">
      <alignment vertical="center"/>
    </xf>
    <xf numFmtId="0" fontId="28" fillId="6" borderId="0" xfId="0" applyFont="1" applyFill="1">
      <alignment vertical="center"/>
    </xf>
    <xf numFmtId="0" fontId="35" fillId="6" borderId="0" xfId="0" applyFont="1" applyFill="1">
      <alignment vertical="center"/>
    </xf>
    <xf numFmtId="0" fontId="26" fillId="6" borderId="0" xfId="0" applyFont="1" applyFill="1">
      <alignment vertical="center"/>
    </xf>
    <xf numFmtId="0" fontId="36" fillId="0" borderId="0" xfId="0" applyFont="1">
      <alignment vertical="center"/>
    </xf>
    <xf numFmtId="0" fontId="14" fillId="0" borderId="0" xfId="2" applyFont="1" applyAlignment="1">
      <alignment horizontal="left" vertical="center"/>
    </xf>
    <xf numFmtId="0" fontId="14" fillId="9" borderId="20" xfId="0" applyFont="1" applyFill="1" applyBorder="1">
      <alignment vertical="center"/>
    </xf>
    <xf numFmtId="0" fontId="18" fillId="6" borderId="0" xfId="0" applyFont="1" applyFill="1">
      <alignment vertical="center"/>
    </xf>
    <xf numFmtId="0" fontId="14" fillId="0" borderId="0" xfId="0" applyFont="1" applyAlignment="1">
      <alignment vertical="top" wrapText="1"/>
    </xf>
    <xf numFmtId="0" fontId="14" fillId="3" borderId="0" xfId="0" applyFont="1" applyFill="1" applyAlignment="1">
      <alignment horizontal="left" vertical="center" wrapText="1"/>
    </xf>
    <xf numFmtId="0" fontId="16" fillId="6" borderId="0" xfId="0" applyFont="1" applyFill="1" applyBorder="1" applyAlignment="1">
      <alignment horizontal="left" vertical="center"/>
    </xf>
    <xf numFmtId="14" fontId="0" fillId="0" borderId="0" xfId="0" applyNumberFormat="1">
      <alignment vertical="center"/>
    </xf>
    <xf numFmtId="41" fontId="0" fillId="0" borderId="0" xfId="0" applyNumberFormat="1">
      <alignment vertical="center"/>
    </xf>
    <xf numFmtId="3" fontId="0" fillId="0" borderId="0" xfId="0" applyNumberFormat="1">
      <alignment vertical="center"/>
    </xf>
    <xf numFmtId="0" fontId="16" fillId="6" borderId="42" xfId="0" applyFont="1" applyFill="1" applyBorder="1">
      <alignment vertical="center"/>
    </xf>
    <xf numFmtId="0" fontId="16" fillId="6" borderId="11" xfId="0" applyFont="1" applyFill="1" applyBorder="1">
      <alignment vertical="center"/>
    </xf>
    <xf numFmtId="0" fontId="16" fillId="6" borderId="1" xfId="0" applyFont="1" applyFill="1" applyBorder="1">
      <alignment vertical="center"/>
    </xf>
    <xf numFmtId="0" fontId="17" fillId="6" borderId="1" xfId="0" applyFont="1" applyFill="1" applyBorder="1" applyAlignment="1">
      <alignment vertical="center"/>
    </xf>
    <xf numFmtId="0" fontId="16" fillId="6" borderId="12" xfId="0" applyFont="1" applyFill="1" applyBorder="1">
      <alignment vertical="center"/>
    </xf>
    <xf numFmtId="0" fontId="16" fillId="0" borderId="15" xfId="0" applyFont="1" applyFill="1" applyBorder="1">
      <alignment vertical="center"/>
    </xf>
    <xf numFmtId="0" fontId="16" fillId="7" borderId="16" xfId="0" applyFont="1" applyFill="1" applyBorder="1" applyAlignment="1">
      <alignment horizontal="center" vertical="center"/>
    </xf>
    <xf numFmtId="0" fontId="14" fillId="6" borderId="10" xfId="0" applyFont="1" applyFill="1" applyBorder="1" applyAlignment="1">
      <alignment vertical="center" wrapText="1"/>
    </xf>
    <xf numFmtId="0" fontId="16" fillId="7" borderId="21" xfId="0" applyFont="1" applyFill="1" applyBorder="1" applyAlignment="1">
      <alignment horizontal="center" vertical="center"/>
    </xf>
    <xf numFmtId="0" fontId="16" fillId="7" borderId="22" xfId="0" applyFont="1" applyFill="1" applyBorder="1" applyAlignment="1">
      <alignment horizontal="center" vertical="center"/>
    </xf>
    <xf numFmtId="0" fontId="16" fillId="7" borderId="24" xfId="0" applyFont="1" applyFill="1" applyBorder="1" applyAlignment="1">
      <alignment horizontal="center" vertical="center"/>
    </xf>
    <xf numFmtId="0" fontId="14" fillId="6" borderId="43"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7" borderId="43"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21" xfId="0" applyFont="1" applyFill="1" applyBorder="1" applyAlignment="1">
      <alignment horizontal="right" vertical="center"/>
    </xf>
    <xf numFmtId="0" fontId="14" fillId="7" borderId="22" xfId="0" applyFont="1" applyFill="1" applyBorder="1" applyAlignment="1">
      <alignment horizontal="right" vertical="center"/>
    </xf>
    <xf numFmtId="0" fontId="16" fillId="7" borderId="3"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5"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5" xfId="0" applyFont="1" applyFill="1" applyBorder="1" applyAlignment="1">
      <alignment horizontal="center" vertical="center"/>
    </xf>
    <xf numFmtId="177" fontId="16" fillId="7" borderId="17" xfId="0" applyNumberFormat="1" applyFont="1" applyFill="1" applyBorder="1" applyAlignment="1">
      <alignment horizontal="center" vertical="center"/>
    </xf>
    <xf numFmtId="177" fontId="16" fillId="7" borderId="19" xfId="0" applyNumberFormat="1" applyFont="1" applyFill="1" applyBorder="1" applyAlignment="1">
      <alignment horizontal="center" vertical="center"/>
    </xf>
    <xf numFmtId="177" fontId="16" fillId="7" borderId="20" xfId="0" applyNumberFormat="1" applyFont="1" applyFill="1" applyBorder="1" applyAlignment="1">
      <alignment horizontal="center" vertical="center"/>
    </xf>
    <xf numFmtId="58" fontId="14" fillId="7" borderId="19" xfId="0" applyNumberFormat="1" applyFont="1" applyFill="1" applyBorder="1" applyAlignment="1" applyProtection="1">
      <alignment horizontal="center" vertical="center" shrinkToFit="1"/>
      <protection locked="0"/>
    </xf>
    <xf numFmtId="0" fontId="14" fillId="7" borderId="21" xfId="0" applyFont="1" applyFill="1" applyBorder="1" applyAlignment="1">
      <alignment horizontal="center" vertical="center"/>
    </xf>
    <xf numFmtId="0" fontId="14" fillId="7" borderId="22" xfId="0" applyFont="1" applyFill="1" applyBorder="1" applyAlignment="1">
      <alignment horizontal="center" vertical="center"/>
    </xf>
    <xf numFmtId="0" fontId="18" fillId="6" borderId="0" xfId="0" applyFont="1" applyFill="1" applyBorder="1" applyAlignment="1" applyProtection="1">
      <alignment horizontal="right" vertical="center" shrinkToFit="1"/>
    </xf>
    <xf numFmtId="0" fontId="14" fillId="0" borderId="1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14" fillId="7" borderId="14" xfId="0" applyFont="1" applyFill="1" applyBorder="1" applyAlignment="1">
      <alignment horizontal="center" vertical="center"/>
    </xf>
    <xf numFmtId="0" fontId="14" fillId="7" borderId="1" xfId="0" applyFont="1" applyFill="1" applyBorder="1" applyAlignment="1">
      <alignment horizontal="center" vertical="center"/>
    </xf>
    <xf numFmtId="31" fontId="14" fillId="7" borderId="13" xfId="0" applyNumberFormat="1" applyFont="1" applyFill="1" applyBorder="1" applyAlignment="1" applyProtection="1">
      <alignment horizontal="center" vertical="center" shrinkToFit="1"/>
      <protection locked="0"/>
    </xf>
    <xf numFmtId="31" fontId="14" fillId="7" borderId="14" xfId="0" applyNumberFormat="1" applyFont="1" applyFill="1" applyBorder="1" applyAlignment="1" applyProtection="1">
      <alignment horizontal="center" vertical="center" shrinkToFit="1"/>
      <protection locked="0"/>
    </xf>
    <xf numFmtId="31" fontId="14" fillId="7" borderId="15" xfId="0" applyNumberFormat="1"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23" fillId="6" borderId="0" xfId="0" applyFont="1" applyFill="1" applyAlignment="1" applyProtection="1">
      <alignment horizontal="center" vertical="center"/>
      <protection locked="0"/>
    </xf>
    <xf numFmtId="0" fontId="26" fillId="6" borderId="0" xfId="0" applyFont="1" applyFill="1" applyBorder="1" applyAlignment="1" applyProtection="1">
      <alignment horizontal="left"/>
      <protection locked="0"/>
    </xf>
    <xf numFmtId="0" fontId="34" fillId="6" borderId="16" xfId="0" applyFont="1" applyFill="1" applyBorder="1" applyAlignment="1">
      <alignment horizontal="center" vertical="center"/>
    </xf>
    <xf numFmtId="0" fontId="14" fillId="3" borderId="0" xfId="0" applyFont="1" applyFill="1" applyAlignment="1">
      <alignment horizontal="left" vertical="center" wrapText="1"/>
    </xf>
    <xf numFmtId="176" fontId="18" fillId="0" borderId="11" xfId="0" applyNumberFormat="1" applyFont="1" applyFill="1" applyBorder="1" applyAlignment="1" applyProtection="1">
      <alignment horizontal="center" vertical="center"/>
    </xf>
    <xf numFmtId="176" fontId="18" fillId="0" borderId="1" xfId="0" applyNumberFormat="1" applyFont="1" applyFill="1" applyBorder="1" applyAlignment="1" applyProtection="1">
      <alignment horizontal="center" vertical="center"/>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20" fontId="18" fillId="7" borderId="18" xfId="0" applyNumberFormat="1" applyFont="1" applyFill="1" applyBorder="1" applyAlignment="1" applyProtection="1">
      <alignment horizontal="center" vertical="center" shrinkToFit="1"/>
      <protection locked="0"/>
    </xf>
    <xf numFmtId="20" fontId="18" fillId="7" borderId="30" xfId="0" applyNumberFormat="1" applyFont="1" applyFill="1" applyBorder="1" applyAlignment="1" applyProtection="1">
      <alignment horizontal="center" vertical="center" shrinkToFit="1"/>
      <protection locked="0"/>
    </xf>
    <xf numFmtId="0" fontId="22" fillId="6" borderId="13" xfId="0" applyFont="1" applyFill="1" applyBorder="1" applyAlignment="1">
      <alignment horizontal="center" vertical="center"/>
    </xf>
    <xf numFmtId="0" fontId="22" fillId="6" borderId="14" xfId="0" applyFont="1" applyFill="1" applyBorder="1" applyAlignment="1">
      <alignment horizontal="center" vertical="center"/>
    </xf>
    <xf numFmtId="0" fontId="18" fillId="0" borderId="22"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176" fontId="18" fillId="0" borderId="33" xfId="0" applyNumberFormat="1" applyFont="1" applyFill="1" applyBorder="1" applyAlignment="1" applyProtection="1">
      <alignment horizontal="center" vertical="center"/>
    </xf>
    <xf numFmtId="176" fontId="18" fillId="0" borderId="31" xfId="0" applyNumberFormat="1" applyFont="1" applyFill="1" applyBorder="1" applyAlignment="1" applyProtection="1">
      <alignment horizontal="center" vertical="center"/>
    </xf>
    <xf numFmtId="0" fontId="16" fillId="0" borderId="14" xfId="0" applyFont="1" applyBorder="1" applyAlignment="1">
      <alignment horizontal="center" vertical="center"/>
    </xf>
    <xf numFmtId="0" fontId="18" fillId="0" borderId="14" xfId="0" applyFont="1" applyFill="1" applyBorder="1" applyAlignment="1" applyProtection="1">
      <alignment horizontal="left" vertical="center"/>
      <protection locked="0"/>
    </xf>
    <xf numFmtId="0" fontId="18" fillId="0" borderId="15" xfId="0" applyFont="1" applyFill="1" applyBorder="1" applyAlignment="1" applyProtection="1">
      <alignment horizontal="left" vertical="center"/>
      <protection locked="0"/>
    </xf>
    <xf numFmtId="0" fontId="16" fillId="6" borderId="16" xfId="0" applyFont="1" applyFill="1" applyBorder="1" applyAlignment="1">
      <alignment horizontal="left" vertical="center" wrapText="1"/>
    </xf>
    <xf numFmtId="41" fontId="14" fillId="7" borderId="4" xfId="0" applyNumberFormat="1" applyFont="1" applyFill="1" applyBorder="1" applyAlignment="1">
      <alignment horizontal="center" vertical="center"/>
    </xf>
    <xf numFmtId="20" fontId="18" fillId="7" borderId="34" xfId="0" applyNumberFormat="1" applyFont="1" applyFill="1" applyBorder="1" applyAlignment="1" applyProtection="1">
      <alignment horizontal="center" vertical="center" shrinkToFit="1"/>
      <protection locked="0"/>
    </xf>
    <xf numFmtId="20" fontId="18" fillId="7" borderId="23" xfId="0" applyNumberFormat="1" applyFont="1" applyFill="1" applyBorder="1" applyAlignment="1" applyProtection="1">
      <alignment horizontal="center" vertical="center" shrinkToFit="1"/>
      <protection locked="0"/>
    </xf>
    <xf numFmtId="20" fontId="18" fillId="7" borderId="29" xfId="0" applyNumberFormat="1" applyFont="1" applyFill="1" applyBorder="1" applyAlignment="1" applyProtection="1">
      <alignment horizontal="center" vertical="center" shrinkToFit="1"/>
      <protection locked="0"/>
    </xf>
    <xf numFmtId="0" fontId="16" fillId="6" borderId="43" xfId="0" applyFont="1" applyFill="1" applyBorder="1" applyAlignment="1">
      <alignment horizontal="left" vertical="center"/>
    </xf>
    <xf numFmtId="0" fontId="16" fillId="6" borderId="2" xfId="0" applyFont="1" applyFill="1" applyBorder="1" applyAlignment="1">
      <alignment horizontal="left" vertical="center"/>
    </xf>
    <xf numFmtId="0" fontId="16" fillId="6" borderId="42" xfId="0" applyFont="1" applyFill="1" applyBorder="1" applyAlignment="1">
      <alignment horizontal="left" vertical="center"/>
    </xf>
    <xf numFmtId="0" fontId="16" fillId="6" borderId="11" xfId="0" applyFont="1" applyFill="1" applyBorder="1" applyAlignment="1">
      <alignment horizontal="left" vertical="center"/>
    </xf>
    <xf numFmtId="0" fontId="16" fillId="6" borderId="1" xfId="0" applyFont="1" applyFill="1" applyBorder="1" applyAlignment="1">
      <alignment horizontal="left" vertical="center"/>
    </xf>
    <xf numFmtId="0" fontId="16" fillId="6" borderId="12" xfId="0" applyFont="1" applyFill="1" applyBorder="1" applyAlignment="1">
      <alignment horizontal="left" vertical="center"/>
    </xf>
    <xf numFmtId="178" fontId="16" fillId="7" borderId="17" xfId="0" applyNumberFormat="1" applyFont="1" applyFill="1" applyBorder="1" applyAlignment="1">
      <alignment horizontal="center" vertical="center"/>
    </xf>
    <xf numFmtId="178" fontId="16" fillId="7" borderId="19" xfId="0" applyNumberFormat="1" applyFont="1" applyFill="1" applyBorder="1" applyAlignment="1">
      <alignment horizontal="center" vertical="center"/>
    </xf>
    <xf numFmtId="178" fontId="16" fillId="7" borderId="20" xfId="0" applyNumberFormat="1" applyFont="1" applyFill="1" applyBorder="1" applyAlignment="1">
      <alignment horizontal="center" vertical="center"/>
    </xf>
    <xf numFmtId="0" fontId="16" fillId="6" borderId="13" xfId="0" applyFont="1" applyFill="1" applyBorder="1" applyAlignment="1">
      <alignment horizontal="left" vertical="center"/>
    </xf>
    <xf numFmtId="0" fontId="16" fillId="7" borderId="11" xfId="0" applyFont="1" applyFill="1" applyBorder="1" applyAlignment="1">
      <alignment horizontal="left" vertical="center"/>
    </xf>
    <xf numFmtId="0" fontId="16" fillId="7" borderId="1" xfId="0" applyFont="1" applyFill="1" applyBorder="1" applyAlignment="1">
      <alignment horizontal="left" vertical="center"/>
    </xf>
    <xf numFmtId="0" fontId="16" fillId="7" borderId="12" xfId="0" applyFont="1" applyFill="1" applyBorder="1" applyAlignment="1">
      <alignment horizontal="left" vertical="center"/>
    </xf>
    <xf numFmtId="3" fontId="14" fillId="7" borderId="19" xfId="0" applyNumberFormat="1" applyFont="1" applyFill="1" applyBorder="1" applyAlignment="1">
      <alignment horizontal="center" vertical="center"/>
    </xf>
    <xf numFmtId="0" fontId="14" fillId="7" borderId="19" xfId="0" applyFont="1" applyFill="1" applyBorder="1" applyAlignment="1">
      <alignment horizontal="center" vertical="center"/>
    </xf>
    <xf numFmtId="0" fontId="31" fillId="6" borderId="7"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31" fillId="6" borderId="31" xfId="0" applyFont="1" applyFill="1" applyBorder="1" applyAlignment="1">
      <alignment horizontal="center" vertical="center" wrapText="1"/>
    </xf>
    <xf numFmtId="0" fontId="31" fillId="6" borderId="36" xfId="0" applyFont="1" applyFill="1" applyBorder="1" applyAlignment="1">
      <alignment horizontal="center" vertical="center" wrapText="1"/>
    </xf>
    <xf numFmtId="177" fontId="16" fillId="7" borderId="3" xfId="0" applyNumberFormat="1" applyFont="1" applyFill="1" applyBorder="1" applyAlignment="1">
      <alignment horizontal="center" vertical="center"/>
    </xf>
    <xf numFmtId="177" fontId="16" fillId="7" borderId="4" xfId="0" applyNumberFormat="1" applyFont="1" applyFill="1" applyBorder="1" applyAlignment="1">
      <alignment horizontal="center" vertical="center"/>
    </xf>
    <xf numFmtId="177" fontId="16" fillId="7" borderId="5" xfId="0" applyNumberFormat="1" applyFont="1" applyFill="1" applyBorder="1" applyAlignment="1">
      <alignment horizontal="center" vertical="center"/>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8" fillId="7" borderId="43" xfId="0" applyFont="1" applyFill="1" applyBorder="1" applyAlignment="1">
      <alignment horizontal="left" vertical="center" wrapText="1"/>
    </xf>
    <xf numFmtId="0" fontId="18" fillId="7" borderId="2" xfId="0" applyFont="1" applyFill="1" applyBorder="1" applyAlignment="1">
      <alignment horizontal="left" vertical="center" wrapText="1"/>
    </xf>
    <xf numFmtId="0" fontId="18" fillId="7" borderId="42" xfId="0" applyFont="1" applyFill="1" applyBorder="1" applyAlignment="1">
      <alignment horizontal="left" vertical="center" wrapText="1"/>
    </xf>
    <xf numFmtId="0" fontId="18" fillId="7" borderId="9"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7" borderId="10" xfId="0" applyFont="1" applyFill="1" applyBorder="1" applyAlignment="1">
      <alignment horizontal="left" vertical="center" wrapText="1"/>
    </xf>
    <xf numFmtId="0" fontId="18" fillId="7" borderId="11"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18" fillId="7" borderId="12" xfId="0" applyFont="1" applyFill="1" applyBorder="1" applyAlignment="1">
      <alignment horizontal="left" vertical="center" wrapText="1"/>
    </xf>
    <xf numFmtId="0" fontId="31" fillId="7" borderId="43" xfId="0" applyFont="1" applyFill="1" applyBorder="1" applyAlignment="1">
      <alignment horizontal="center" vertical="center"/>
    </xf>
    <xf numFmtId="0" fontId="31" fillId="7" borderId="2" xfId="0" applyFont="1" applyFill="1" applyBorder="1" applyAlignment="1">
      <alignment horizontal="center" vertical="center"/>
    </xf>
    <xf numFmtId="0" fontId="31" fillId="7" borderId="42" xfId="0" applyFont="1" applyFill="1" applyBorder="1" applyAlignment="1">
      <alignment horizontal="center" vertical="center"/>
    </xf>
    <xf numFmtId="0" fontId="34" fillId="6" borderId="0" xfId="0" applyFont="1" applyFill="1" applyBorder="1" applyAlignment="1">
      <alignment horizontal="left" vertical="center"/>
    </xf>
    <xf numFmtId="0" fontId="16" fillId="6" borderId="6" xfId="0" applyFont="1" applyFill="1" applyBorder="1" applyAlignment="1">
      <alignment horizontal="left" vertical="center" wrapText="1"/>
    </xf>
    <xf numFmtId="0" fontId="16" fillId="6" borderId="7" xfId="0" applyFont="1" applyFill="1" applyBorder="1" applyAlignment="1">
      <alignment horizontal="left" vertical="center"/>
    </xf>
    <xf numFmtId="0" fontId="16" fillId="6" borderId="8" xfId="0" applyFont="1" applyFill="1" applyBorder="1" applyAlignment="1">
      <alignment horizontal="left" vertical="center"/>
    </xf>
    <xf numFmtId="0" fontId="16" fillId="6" borderId="9" xfId="0" applyFont="1" applyFill="1" applyBorder="1" applyAlignment="1">
      <alignment horizontal="left" vertical="center" wrapText="1"/>
    </xf>
    <xf numFmtId="0" fontId="16" fillId="6" borderId="0" xfId="0" applyFont="1" applyFill="1" applyBorder="1" applyAlignment="1">
      <alignment horizontal="left" vertical="center"/>
    </xf>
    <xf numFmtId="0" fontId="16" fillId="6" borderId="10" xfId="0" applyFont="1" applyFill="1" applyBorder="1" applyAlignment="1">
      <alignment horizontal="left" vertical="center"/>
    </xf>
    <xf numFmtId="0" fontId="16" fillId="6" borderId="9" xfId="0" applyFont="1" applyFill="1" applyBorder="1" applyAlignment="1">
      <alignment horizontal="left" vertical="center"/>
    </xf>
    <xf numFmtId="20" fontId="18" fillId="7" borderId="37" xfId="0" applyNumberFormat="1" applyFont="1" applyFill="1" applyBorder="1" applyAlignment="1" applyProtection="1">
      <alignment horizontal="center" vertical="center" shrinkToFit="1"/>
      <protection locked="0"/>
    </xf>
    <xf numFmtId="20" fontId="18" fillId="7" borderId="38" xfId="0" applyNumberFormat="1" applyFont="1" applyFill="1" applyBorder="1" applyAlignment="1" applyProtection="1">
      <alignment horizontal="center" vertical="center" shrinkToFit="1"/>
      <protection locked="0"/>
    </xf>
    <xf numFmtId="0" fontId="16" fillId="7" borderId="6"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43"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42" xfId="0" applyFont="1" applyFill="1" applyBorder="1" applyAlignment="1">
      <alignment horizontal="left" vertical="center" wrapText="1"/>
    </xf>
    <xf numFmtId="0" fontId="16" fillId="7" borderId="1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16" fillId="7" borderId="12" xfId="0" applyFont="1" applyFill="1" applyBorder="1" applyAlignment="1">
      <alignment horizontal="left" vertical="center" wrapText="1"/>
    </xf>
    <xf numFmtId="176" fontId="18" fillId="0" borderId="14" xfId="0" applyNumberFormat="1"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177" fontId="16" fillId="7" borderId="21" xfId="0" applyNumberFormat="1" applyFont="1" applyFill="1" applyBorder="1" applyAlignment="1">
      <alignment horizontal="center" vertical="center"/>
    </xf>
    <xf numFmtId="177" fontId="16" fillId="7" borderId="22" xfId="0" applyNumberFormat="1" applyFont="1" applyFill="1" applyBorder="1" applyAlignment="1">
      <alignment horizontal="center" vertical="center"/>
    </xf>
    <xf numFmtId="177" fontId="16" fillId="7" borderId="24" xfId="0" applyNumberFormat="1" applyFont="1" applyFill="1" applyBorder="1" applyAlignment="1">
      <alignment horizontal="center" vertical="center"/>
    </xf>
    <xf numFmtId="0" fontId="16" fillId="7" borderId="11" xfId="0" applyFont="1" applyFill="1" applyBorder="1" applyAlignment="1">
      <alignment horizontal="center" vertical="center"/>
    </xf>
    <xf numFmtId="0" fontId="16" fillId="7" borderId="1" xfId="0" applyFont="1" applyFill="1" applyBorder="1" applyAlignment="1">
      <alignment horizontal="center" vertical="center"/>
    </xf>
    <xf numFmtId="49" fontId="22" fillId="6" borderId="13" xfId="0" applyNumberFormat="1" applyFont="1" applyFill="1" applyBorder="1" applyAlignment="1" applyProtection="1">
      <alignment horizontal="center" vertical="center" shrinkToFit="1"/>
      <protection locked="0"/>
    </xf>
    <xf numFmtId="49" fontId="22" fillId="6" borderId="14" xfId="0" applyNumberFormat="1" applyFont="1" applyFill="1" applyBorder="1" applyAlignment="1" applyProtection="1">
      <alignment horizontal="center" vertical="center" shrinkToFit="1"/>
      <protection locked="0"/>
    </xf>
    <xf numFmtId="49" fontId="22" fillId="6" borderId="15" xfId="0" applyNumberFormat="1" applyFont="1" applyFill="1" applyBorder="1" applyAlignment="1" applyProtection="1">
      <alignment horizontal="center" vertical="center" shrinkToFit="1"/>
      <protection locked="0"/>
    </xf>
    <xf numFmtId="0" fontId="16" fillId="0" borderId="13" xfId="0" applyFont="1" applyBorder="1" applyAlignment="1">
      <alignment horizontal="center" vertical="center"/>
    </xf>
    <xf numFmtId="0" fontId="31" fillId="7" borderId="43" xfId="0" applyFont="1" applyFill="1" applyBorder="1" applyAlignment="1">
      <alignment horizontal="left" vertical="center" wrapText="1"/>
    </xf>
    <xf numFmtId="0" fontId="31" fillId="7" borderId="2" xfId="0" applyFont="1" applyFill="1" applyBorder="1" applyAlignment="1">
      <alignment horizontal="left" vertical="center" wrapText="1"/>
    </xf>
    <xf numFmtId="0" fontId="31" fillId="7" borderId="42" xfId="0" applyFont="1" applyFill="1" applyBorder="1" applyAlignment="1">
      <alignment horizontal="left" vertical="center" wrapText="1"/>
    </xf>
    <xf numFmtId="0" fontId="31" fillId="7" borderId="9"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7" borderId="10" xfId="0" applyFont="1" applyFill="1" applyBorder="1" applyAlignment="1">
      <alignment horizontal="left" vertical="center" wrapText="1"/>
    </xf>
    <xf numFmtId="0" fontId="31" fillId="7" borderId="11" xfId="0" applyFont="1" applyFill="1" applyBorder="1" applyAlignment="1">
      <alignment horizontal="left" vertical="center" wrapText="1"/>
    </xf>
    <xf numFmtId="0" fontId="31" fillId="7" borderId="1" xfId="0" applyFont="1" applyFill="1" applyBorder="1" applyAlignment="1">
      <alignment horizontal="left" vertical="center" wrapText="1"/>
    </xf>
    <xf numFmtId="0" fontId="31" fillId="7" borderId="12" xfId="0" applyFont="1" applyFill="1" applyBorder="1" applyAlignment="1">
      <alignment horizontal="left" vertical="center" wrapText="1"/>
    </xf>
    <xf numFmtId="20" fontId="18" fillId="7" borderId="39" xfId="0" applyNumberFormat="1" applyFont="1" applyFill="1" applyBorder="1" applyAlignment="1" applyProtection="1">
      <alignment horizontal="center" vertical="center" shrinkToFit="1"/>
      <protection locked="0"/>
    </xf>
    <xf numFmtId="20" fontId="18" fillId="7" borderId="44" xfId="0" applyNumberFormat="1" applyFont="1" applyFill="1" applyBorder="1" applyAlignment="1" applyProtection="1">
      <alignment horizontal="center" vertical="center" shrinkToFit="1"/>
      <protection locked="0"/>
    </xf>
    <xf numFmtId="20" fontId="18" fillId="7" borderId="45" xfId="0" applyNumberFormat="1" applyFont="1" applyFill="1" applyBorder="1" applyAlignment="1" applyProtection="1">
      <alignment horizontal="center" vertical="center" shrinkToFit="1"/>
      <protection locked="0"/>
    </xf>
    <xf numFmtId="31" fontId="16" fillId="7" borderId="3" xfId="0" applyNumberFormat="1" applyFont="1" applyFill="1" applyBorder="1" applyAlignment="1">
      <alignment horizontal="center" vertical="center"/>
    </xf>
    <xf numFmtId="0" fontId="18" fillId="0" borderId="31"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1" fillId="3" borderId="0" xfId="3"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7" fillId="10" borderId="9" xfId="0" applyFont="1" applyFill="1" applyBorder="1" applyAlignment="1">
      <alignment horizontal="left" vertical="top" wrapText="1" shrinkToFit="1"/>
    </xf>
    <xf numFmtId="0" fontId="17" fillId="10" borderId="0" xfId="0" applyFont="1" applyFill="1" applyBorder="1" applyAlignment="1">
      <alignment horizontal="left" vertical="top" wrapText="1" shrinkToFit="1"/>
    </xf>
    <xf numFmtId="0" fontId="17" fillId="10" borderId="10" xfId="0" applyFont="1" applyFill="1" applyBorder="1" applyAlignment="1">
      <alignment horizontal="left" vertical="top" wrapText="1" shrinkToFit="1"/>
    </xf>
    <xf numFmtId="0" fontId="16" fillId="0" borderId="15" xfId="0" applyFont="1" applyBorder="1" applyAlignment="1">
      <alignment horizontal="center" vertical="center"/>
    </xf>
    <xf numFmtId="0" fontId="16" fillId="7" borderId="13" xfId="0" applyFont="1" applyFill="1" applyBorder="1" applyAlignment="1">
      <alignment horizontal="center" vertical="center"/>
    </xf>
    <xf numFmtId="0" fontId="16" fillId="7" borderId="15" xfId="0" applyFont="1" applyFill="1" applyBorder="1" applyAlignment="1">
      <alignment horizontal="center" vertical="center"/>
    </xf>
    <xf numFmtId="20" fontId="18" fillId="7" borderId="32" xfId="0" applyNumberFormat="1" applyFont="1" applyFill="1" applyBorder="1" applyAlignment="1" applyProtection="1">
      <alignment horizontal="center" vertical="center" shrinkToFit="1"/>
      <protection locked="0"/>
    </xf>
    <xf numFmtId="0" fontId="17" fillId="7" borderId="9"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6" fillId="6" borderId="43"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42" xfId="0" applyFont="1" applyFill="1" applyBorder="1" applyAlignment="1">
      <alignment horizontal="center" vertical="center"/>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5" fillId="0" borderId="1" xfId="2" applyFont="1" applyBorder="1" applyAlignment="1">
      <alignment horizontal="center" vertical="center" shrinkToFit="1"/>
    </xf>
    <xf numFmtId="38" fontId="5" fillId="0" borderId="1" xfId="6" applyFont="1" applyFill="1" applyBorder="1" applyAlignment="1">
      <alignment horizontal="center" vertical="center"/>
    </xf>
    <xf numFmtId="0" fontId="5" fillId="5" borderId="13" xfId="2" applyFont="1" applyFill="1" applyBorder="1" applyAlignment="1">
      <alignment horizontal="center" vertical="center"/>
    </xf>
    <xf numFmtId="0" fontId="5" fillId="5" borderId="15" xfId="2" applyFont="1" applyFill="1" applyBorder="1" applyAlignment="1">
      <alignment horizontal="center" vertical="center"/>
    </xf>
    <xf numFmtId="38" fontId="38" fillId="0" borderId="0" xfId="3" applyNumberFormat="1" applyFont="1" applyFill="1" applyBorder="1" applyAlignment="1" applyProtection="1">
      <alignment horizontal="left" vertical="center"/>
      <protection locked="0"/>
    </xf>
    <xf numFmtId="0" fontId="14" fillId="0" borderId="0" xfId="2" applyFont="1" applyAlignment="1">
      <alignment horizontal="left" vertical="center"/>
    </xf>
    <xf numFmtId="38" fontId="15" fillId="0" borderId="0" xfId="3" applyNumberFormat="1" applyFont="1" applyFill="1" applyBorder="1" applyAlignment="1" applyProtection="1">
      <alignment horizontal="right" vertical="center"/>
      <protection locked="0"/>
    </xf>
    <xf numFmtId="0" fontId="13" fillId="0" borderId="0" xfId="2" applyFont="1" applyAlignment="1">
      <alignment vertical="center"/>
    </xf>
  </cellXfs>
  <cellStyles count="10">
    <cellStyle name="ハイパーリンク" xfId="3" builtinId="8"/>
    <cellStyle name="桁区切り 2" xfId="6" xr:uid="{00000000-0005-0000-0000-000001000000}"/>
    <cellStyle name="標準" xfId="0" builtinId="0"/>
    <cellStyle name="標準 2" xfId="2" xr:uid="{00000000-0005-0000-0000-000003000000}"/>
    <cellStyle name="標準 2 2" xfId="7" xr:uid="{00000000-0005-0000-0000-000004000000}"/>
    <cellStyle name="標準 3" xfId="8" xr:uid="{00000000-0005-0000-0000-000005000000}"/>
    <cellStyle name="標準 3 2" xfId="1" xr:uid="{00000000-0005-0000-0000-000006000000}"/>
    <cellStyle name="標準 4" xfId="5" xr:uid="{00000000-0005-0000-0000-000007000000}"/>
    <cellStyle name="標準 5" xfId="4" xr:uid="{00000000-0005-0000-0000-000008000000}"/>
    <cellStyle name="標準 6" xfId="9" xr:uid="{00000000-0005-0000-0000-000009000000}"/>
  </cellStyles>
  <dxfs count="0"/>
  <tableStyles count="0" defaultTableStyle="TableStyleMedium2" defaultPivotStyle="PivotStyleLight16"/>
  <colors>
    <mruColors>
      <color rgb="FFCCFFFF"/>
      <color rgb="FFFFFF99"/>
      <color rgb="FFFFFF66"/>
      <color rgb="FFFFFFCC"/>
      <color rgb="FF61C3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95250</xdr:rowOff>
    </xdr:from>
    <xdr:to>
      <xdr:col>9</xdr:col>
      <xdr:colOff>654325</xdr:colOff>
      <xdr:row>43</xdr:row>
      <xdr:rowOff>152400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52"/>
        <a:stretch/>
      </xdr:blipFill>
      <xdr:spPr>
        <a:xfrm>
          <a:off x="9525" y="266700"/>
          <a:ext cx="6817000"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ut-portal.u-tokyo.ac.jp/wiki/index.php/%E6%B6%88%E8%B2%BB%E7%A8%8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tokyo.ac.jp/gen01/reiki_int/reiki_syuki/syuki30.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tokyo.ac.jp/gen01/reiki_int/reiki_syuki/syuki25.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u-tokyo.ac.jp/gen01/reiki_int/reiki_syuki/syuki2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sheetPr>
  <dimension ref="A1"/>
  <sheetViews>
    <sheetView workbookViewId="0">
      <selection activeCell="A3" sqref="A3:AI3"/>
    </sheetView>
  </sheetViews>
  <sheetFormatPr defaultRowHeight="18.75"/>
  <cols>
    <col min="1" max="16384" width="9" style="2"/>
  </cols>
  <sheetData/>
  <phoneticPr fontId="1"/>
  <printOptions horizontalCentered="1"/>
  <pageMargins left="0.23622047244094491" right="3.937007874015748E-2" top="0.15748031496062992"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61C3FF"/>
  </sheetPr>
  <dimension ref="A1:BI74"/>
  <sheetViews>
    <sheetView tabSelected="1" view="pageBreakPreview" zoomScaleNormal="85" zoomScaleSheetLayoutView="100" workbookViewId="0">
      <selection activeCell="M15" sqref="M15"/>
    </sheetView>
  </sheetViews>
  <sheetFormatPr defaultColWidth="4.125" defaultRowHeight="15.75" customHeight="1"/>
  <cols>
    <col min="1" max="15" width="4.125" style="32"/>
    <col min="16" max="21" width="4.125" style="44"/>
    <col min="22" max="22" width="4.125" style="48"/>
    <col min="23" max="35" width="4.125" style="44"/>
    <col min="36" max="16384" width="4.125" style="32"/>
  </cols>
  <sheetData>
    <row r="1" spans="1:56" ht="15.75" customHeight="1">
      <c r="A1" s="124"/>
      <c r="B1" s="124"/>
      <c r="C1" s="124"/>
      <c r="D1" s="124"/>
      <c r="E1" s="124"/>
      <c r="F1" s="124"/>
      <c r="G1" s="124"/>
      <c r="H1" s="124"/>
      <c r="I1" s="124"/>
      <c r="J1" s="124"/>
      <c r="K1" s="207" t="s">
        <v>102</v>
      </c>
      <c r="L1" s="207"/>
      <c r="M1" s="207"/>
      <c r="N1" s="207"/>
      <c r="O1" s="207"/>
      <c r="P1" s="207"/>
      <c r="Q1" s="207"/>
      <c r="R1" s="207"/>
      <c r="S1" s="207"/>
      <c r="T1" s="207"/>
      <c r="U1" s="122"/>
      <c r="V1" s="122"/>
      <c r="W1" s="157" t="s">
        <v>206</v>
      </c>
      <c r="X1" s="158"/>
      <c r="Y1" s="158"/>
      <c r="Z1" s="158"/>
      <c r="AA1" s="158"/>
      <c r="AB1" s="158"/>
      <c r="AC1" s="158"/>
      <c r="AD1" s="158"/>
      <c r="AE1" s="123"/>
      <c r="AF1" s="123"/>
      <c r="AG1" s="123"/>
      <c r="AH1" s="123"/>
      <c r="AI1" s="123"/>
      <c r="AJ1" s="124"/>
      <c r="AK1" s="124"/>
      <c r="AL1" s="124"/>
      <c r="AM1" s="124"/>
      <c r="AN1" s="124"/>
      <c r="AO1" s="124"/>
      <c r="AP1" s="122"/>
      <c r="BB1" s="43"/>
    </row>
    <row r="2" spans="1:56" ht="15.75" customHeight="1">
      <c r="A2" s="221" t="s">
        <v>205</v>
      </c>
      <c r="B2" s="221"/>
      <c r="C2" s="221"/>
      <c r="D2" s="221"/>
      <c r="E2" s="221"/>
      <c r="F2" s="221"/>
      <c r="G2" s="221"/>
      <c r="H2" s="221"/>
      <c r="I2" s="221"/>
      <c r="J2" s="221"/>
      <c r="K2" s="221"/>
      <c r="L2" s="221"/>
      <c r="M2" s="221"/>
      <c r="N2" s="221"/>
      <c r="O2" s="221"/>
      <c r="P2" s="221"/>
      <c r="Q2" s="221"/>
      <c r="R2" s="221"/>
      <c r="S2" s="221"/>
      <c r="T2" s="221"/>
      <c r="U2" s="221"/>
      <c r="V2" s="122"/>
      <c r="W2" s="32"/>
      <c r="X2" s="123"/>
      <c r="Y2" s="123"/>
      <c r="Z2" s="123"/>
      <c r="AA2" s="123"/>
      <c r="AB2" s="123"/>
      <c r="AC2" s="123"/>
      <c r="AD2" s="123"/>
      <c r="AE2" s="123"/>
      <c r="AF2" s="123"/>
      <c r="AG2" s="123"/>
      <c r="AH2" s="123"/>
      <c r="AI2" s="123"/>
      <c r="AJ2" s="124"/>
      <c r="AK2" s="124"/>
      <c r="AL2" s="124"/>
      <c r="AM2" s="122"/>
      <c r="AN2" s="122"/>
      <c r="AO2" s="122"/>
      <c r="AP2" s="122"/>
      <c r="BB2" s="43"/>
    </row>
    <row r="3" spans="1:56" ht="15.75" customHeight="1">
      <c r="A3" s="133"/>
      <c r="B3" s="133"/>
      <c r="C3" s="133"/>
      <c r="D3" s="133"/>
      <c r="E3" s="133"/>
      <c r="F3" s="133"/>
      <c r="G3" s="133"/>
      <c r="H3" s="133"/>
      <c r="I3" s="133"/>
      <c r="J3" s="133"/>
      <c r="K3" s="133"/>
      <c r="L3" s="133"/>
      <c r="M3" s="133"/>
      <c r="N3" s="133"/>
      <c r="O3" s="133"/>
      <c r="P3" s="133"/>
      <c r="Q3" s="133"/>
      <c r="R3" s="133"/>
      <c r="S3" s="133"/>
      <c r="T3" s="133"/>
      <c r="U3" s="133"/>
      <c r="V3" s="122"/>
      <c r="W3" s="156"/>
      <c r="X3" s="156"/>
      <c r="Y3" s="156"/>
      <c r="Z3" s="156"/>
      <c r="AA3" s="156"/>
      <c r="AB3" s="156"/>
      <c r="AC3" s="156"/>
      <c r="AD3" s="156"/>
      <c r="AE3" s="156"/>
      <c r="AF3" s="156"/>
      <c r="AG3" s="156"/>
      <c r="AH3" s="156"/>
      <c r="AI3" s="156"/>
      <c r="AJ3" s="124"/>
      <c r="AK3" s="124"/>
      <c r="AL3" s="124"/>
      <c r="AM3" s="122"/>
      <c r="AN3" s="122"/>
      <c r="AO3" s="122"/>
      <c r="AP3" s="122"/>
      <c r="BB3" s="43"/>
    </row>
    <row r="4" spans="1:56" ht="15.75" customHeight="1">
      <c r="A4" s="124"/>
      <c r="B4" s="124"/>
      <c r="C4" s="124"/>
      <c r="D4" s="124"/>
      <c r="E4" s="124"/>
      <c r="F4" s="124"/>
      <c r="G4" s="124"/>
      <c r="H4" s="124"/>
      <c r="I4" s="124"/>
      <c r="J4" s="124"/>
      <c r="K4" s="124"/>
      <c r="L4" s="124"/>
      <c r="M4" s="211" t="s">
        <v>0</v>
      </c>
      <c r="N4" s="212"/>
      <c r="O4" s="212"/>
      <c r="P4" s="215">
        <v>44242</v>
      </c>
      <c r="Q4" s="216"/>
      <c r="R4" s="216"/>
      <c r="S4" s="216"/>
      <c r="T4" s="216"/>
      <c r="U4" s="217"/>
      <c r="V4" s="125"/>
      <c r="W4" s="128" t="s">
        <v>158</v>
      </c>
      <c r="X4" s="124"/>
      <c r="Y4" s="124"/>
      <c r="Z4" s="129" t="s">
        <v>160</v>
      </c>
      <c r="AA4" s="130"/>
      <c r="AB4" s="130"/>
      <c r="AC4" s="130"/>
      <c r="AD4" s="130"/>
      <c r="AE4" s="130"/>
      <c r="AF4" s="130"/>
      <c r="AG4" s="130"/>
      <c r="AH4" s="130"/>
      <c r="AI4" s="130"/>
      <c r="AJ4" s="130"/>
      <c r="AK4" s="124"/>
      <c r="AL4" s="126"/>
      <c r="AM4" s="126"/>
      <c r="AN4" s="126"/>
      <c r="AO4" s="126"/>
      <c r="AP4" s="124"/>
    </row>
    <row r="5" spans="1:56" ht="15.75" customHeight="1">
      <c r="A5" s="222" t="s">
        <v>210</v>
      </c>
      <c r="B5" s="222"/>
      <c r="C5" s="222"/>
      <c r="D5" s="222"/>
      <c r="E5" s="222"/>
      <c r="F5" s="222"/>
      <c r="G5" s="222"/>
      <c r="H5" s="222"/>
      <c r="I5" s="134"/>
      <c r="J5" s="134"/>
      <c r="K5" s="134"/>
      <c r="L5" s="124"/>
      <c r="M5" s="124"/>
      <c r="N5" s="124"/>
      <c r="O5" s="124"/>
      <c r="P5" s="122"/>
      <c r="Q5" s="122"/>
      <c r="R5" s="122"/>
      <c r="S5" s="122"/>
      <c r="T5" s="122"/>
      <c r="U5" s="122"/>
      <c r="V5" s="122"/>
      <c r="W5" s="122"/>
      <c r="X5" s="122"/>
      <c r="Y5" s="122"/>
      <c r="Z5" s="131" t="s">
        <v>159</v>
      </c>
      <c r="AA5" s="132"/>
      <c r="AB5" s="132"/>
      <c r="AC5" s="132"/>
      <c r="AD5" s="132"/>
      <c r="AE5" s="132"/>
      <c r="AF5" s="132"/>
      <c r="AG5" s="132"/>
      <c r="AH5" s="132"/>
      <c r="AI5" s="132"/>
      <c r="AJ5" s="132"/>
      <c r="AK5" s="124"/>
      <c r="AL5" s="124"/>
      <c r="AM5" s="124"/>
      <c r="AN5" s="124"/>
      <c r="AO5" s="124"/>
      <c r="AP5" s="124"/>
    </row>
    <row r="6" spans="1:56" ht="15.75" customHeight="1">
      <c r="A6" s="124"/>
      <c r="B6" s="124"/>
      <c r="C6" s="124"/>
      <c r="D6" s="124"/>
      <c r="E6" s="124"/>
      <c r="F6" s="124"/>
      <c r="G6" s="124"/>
      <c r="H6" s="124"/>
      <c r="I6" s="124"/>
      <c r="J6" s="124"/>
      <c r="K6" s="124"/>
      <c r="L6" s="124"/>
      <c r="M6" s="218" t="s">
        <v>152</v>
      </c>
      <c r="N6" s="219"/>
      <c r="O6" s="220"/>
      <c r="P6" s="213"/>
      <c r="Q6" s="213"/>
      <c r="R6" s="213"/>
      <c r="S6" s="213"/>
      <c r="T6" s="213"/>
      <c r="U6" s="153"/>
      <c r="V6" s="127"/>
      <c r="W6" s="123"/>
      <c r="X6" s="123"/>
      <c r="Y6" s="123"/>
      <c r="Z6" s="123"/>
      <c r="AA6" s="123"/>
      <c r="AB6" s="123"/>
      <c r="AC6" s="123"/>
      <c r="AD6" s="123"/>
      <c r="AE6" s="123"/>
      <c r="AF6" s="123"/>
      <c r="AG6" s="123"/>
      <c r="AH6" s="123"/>
      <c r="AI6" s="123"/>
      <c r="AJ6" s="124"/>
      <c r="AK6" s="124"/>
      <c r="AL6" s="124"/>
      <c r="AM6" s="124"/>
      <c r="AN6" s="124"/>
      <c r="AO6" s="124"/>
      <c r="AP6" s="124"/>
    </row>
    <row r="7" spans="1:56" ht="15.75" customHeight="1">
      <c r="A7" s="124"/>
      <c r="B7" s="124"/>
      <c r="C7" s="124"/>
      <c r="D7" s="124"/>
      <c r="E7" s="124"/>
      <c r="F7" s="124"/>
      <c r="G7" s="124"/>
      <c r="H7" s="124"/>
      <c r="I7" s="124"/>
      <c r="J7" s="124"/>
      <c r="K7" s="124"/>
      <c r="L7" s="124"/>
      <c r="M7" s="208" t="s">
        <v>103</v>
      </c>
      <c r="N7" s="209"/>
      <c r="O7" s="210"/>
      <c r="P7" s="214" t="s">
        <v>192</v>
      </c>
      <c r="Q7" s="214"/>
      <c r="R7" s="214"/>
      <c r="S7" s="214"/>
      <c r="T7" s="214"/>
      <c r="U7" s="154" t="s">
        <v>187</v>
      </c>
      <c r="V7" s="127"/>
      <c r="W7" s="123"/>
      <c r="X7" s="123"/>
      <c r="Y7" s="123"/>
      <c r="Z7" s="123"/>
      <c r="AA7" s="123"/>
      <c r="AB7" s="123"/>
      <c r="AC7" s="123"/>
      <c r="AD7" s="123"/>
      <c r="AE7" s="123"/>
      <c r="AF7" s="123"/>
      <c r="AG7" s="123"/>
      <c r="AH7" s="123"/>
      <c r="AI7" s="123"/>
      <c r="AJ7" s="124"/>
      <c r="AK7" s="124"/>
      <c r="AL7" s="124"/>
      <c r="AM7" s="124"/>
      <c r="AN7" s="124"/>
      <c r="AO7" s="124"/>
      <c r="AP7" s="124"/>
    </row>
    <row r="8" spans="1:56" ht="15.75" customHeight="1">
      <c r="A8" s="124"/>
      <c r="B8" s="135" t="s">
        <v>151</v>
      </c>
      <c r="C8" s="136"/>
      <c r="D8" s="136"/>
      <c r="E8" s="136"/>
      <c r="F8" s="136"/>
      <c r="G8" s="136"/>
      <c r="H8" s="136"/>
      <c r="I8" s="136"/>
      <c r="J8" s="136"/>
      <c r="K8" s="136"/>
      <c r="L8" s="136"/>
      <c r="M8" s="136"/>
      <c r="N8" s="124"/>
      <c r="O8" s="124"/>
      <c r="P8" s="122"/>
      <c r="Q8" s="122"/>
      <c r="R8" s="122"/>
      <c r="S8" s="122"/>
      <c r="T8" s="122"/>
      <c r="U8" s="122"/>
      <c r="V8" s="122"/>
      <c r="W8" s="123"/>
      <c r="X8" s="123"/>
      <c r="Y8" s="123"/>
      <c r="Z8" s="123"/>
      <c r="AA8" s="123"/>
      <c r="AB8" s="123"/>
      <c r="AC8" s="123"/>
      <c r="AD8" s="123"/>
      <c r="AE8" s="123"/>
      <c r="AF8" s="123"/>
      <c r="AG8" s="123"/>
      <c r="AH8" s="123"/>
      <c r="AI8" s="123"/>
      <c r="AJ8" s="124"/>
      <c r="AK8" s="124"/>
      <c r="AL8" s="124"/>
      <c r="AM8" s="124"/>
      <c r="AN8" s="124"/>
      <c r="AO8" s="124"/>
      <c r="AP8" s="124"/>
      <c r="AY8" s="43"/>
      <c r="AZ8" s="43"/>
      <c r="BA8" s="43"/>
      <c r="BB8" s="43"/>
      <c r="BC8" s="43"/>
      <c r="BD8" s="43"/>
    </row>
    <row r="9" spans="1:56" ht="15.75" customHeight="1">
      <c r="A9" s="124"/>
      <c r="B9" s="124"/>
      <c r="C9" s="124"/>
      <c r="D9" s="124"/>
      <c r="E9" s="124"/>
      <c r="F9" s="124"/>
      <c r="G9" s="124"/>
      <c r="H9" s="124"/>
      <c r="I9" s="124"/>
      <c r="J9" s="124"/>
      <c r="K9" s="124"/>
      <c r="L9" s="124"/>
      <c r="M9" s="124"/>
      <c r="N9" s="124"/>
      <c r="O9" s="137"/>
      <c r="P9" s="122"/>
      <c r="Q9" s="122"/>
      <c r="R9" s="122"/>
      <c r="S9" s="122"/>
      <c r="T9" s="122"/>
      <c r="U9" s="122"/>
      <c r="V9" s="122"/>
      <c r="W9" s="45" t="s">
        <v>165</v>
      </c>
      <c r="X9" s="46"/>
      <c r="Y9" s="46"/>
      <c r="Z9" s="46"/>
      <c r="AA9" s="46"/>
      <c r="AB9" s="46"/>
      <c r="AC9" s="46"/>
      <c r="AD9" s="46"/>
      <c r="AE9" s="46"/>
      <c r="AF9" s="46"/>
      <c r="AG9" s="46"/>
      <c r="AH9" s="46"/>
      <c r="AI9" s="46"/>
      <c r="AJ9" s="47"/>
      <c r="AK9" s="47"/>
      <c r="AL9" s="47"/>
      <c r="AM9" s="47"/>
      <c r="AN9" s="47"/>
      <c r="AO9" s="47"/>
      <c r="AP9" s="47"/>
      <c r="AY9" s="43"/>
      <c r="AZ9" s="43"/>
      <c r="BA9" s="43"/>
      <c r="BB9" s="43"/>
      <c r="BC9" s="43"/>
      <c r="BD9" s="43"/>
    </row>
    <row r="10" spans="1:56" ht="15.75" customHeight="1">
      <c r="A10" s="137" t="s">
        <v>149</v>
      </c>
      <c r="B10" s="137"/>
      <c r="C10" s="137"/>
      <c r="D10" s="137"/>
      <c r="E10" s="137"/>
      <c r="F10" s="137"/>
      <c r="G10" s="137"/>
      <c r="H10" s="137"/>
      <c r="I10" s="137"/>
      <c r="J10" s="137"/>
      <c r="K10" s="137"/>
      <c r="L10" s="137"/>
      <c r="M10" s="137"/>
      <c r="N10" s="124"/>
      <c r="O10" s="118"/>
      <c r="P10" s="123"/>
      <c r="Q10" s="123"/>
      <c r="R10" s="123"/>
      <c r="S10" s="123"/>
      <c r="T10" s="123"/>
      <c r="U10" s="123"/>
      <c r="V10" s="123"/>
      <c r="W10" s="39" t="s">
        <v>150</v>
      </c>
      <c r="X10" s="49"/>
      <c r="Y10" s="39"/>
      <c r="Z10" s="40"/>
      <c r="AA10" s="40"/>
      <c r="AB10" s="40"/>
      <c r="AC10" s="40"/>
      <c r="AD10" s="40"/>
      <c r="AE10" s="49"/>
      <c r="AF10" s="40"/>
      <c r="AG10" s="40"/>
      <c r="AH10" s="49"/>
      <c r="AI10" s="49"/>
      <c r="AJ10" s="39"/>
      <c r="AK10" s="39"/>
      <c r="AL10" s="39"/>
      <c r="AM10" s="39"/>
      <c r="AN10" s="39"/>
      <c r="AO10" s="39"/>
      <c r="AP10" s="39"/>
      <c r="AY10" s="43"/>
      <c r="AZ10" s="43"/>
      <c r="BA10" s="43"/>
      <c r="BB10" s="43"/>
      <c r="BC10" s="43"/>
      <c r="BD10" s="43"/>
    </row>
    <row r="11" spans="1:56" ht="15.75" customHeight="1">
      <c r="A11" s="50" t="s">
        <v>148</v>
      </c>
      <c r="B11" s="51"/>
      <c r="C11" s="51"/>
      <c r="D11" s="51"/>
      <c r="E11" s="52"/>
      <c r="F11" s="195" t="s">
        <v>212</v>
      </c>
      <c r="G11" s="196"/>
      <c r="H11" s="196"/>
      <c r="I11" s="196"/>
      <c r="J11" s="196"/>
      <c r="K11" s="197"/>
      <c r="L11" s="50" t="s">
        <v>145</v>
      </c>
      <c r="M11" s="51"/>
      <c r="N11" s="51"/>
      <c r="O11" s="52"/>
      <c r="P11" s="198"/>
      <c r="Q11" s="199"/>
      <c r="R11" s="199"/>
      <c r="S11" s="199"/>
      <c r="T11" s="199"/>
      <c r="U11" s="200"/>
      <c r="V11" s="149"/>
      <c r="W11" s="39" t="s">
        <v>1</v>
      </c>
      <c r="X11" s="49"/>
      <c r="Y11" s="49"/>
      <c r="Z11" s="49"/>
      <c r="AA11" s="49"/>
      <c r="AB11" s="49"/>
      <c r="AC11" s="49"/>
      <c r="AD11" s="49"/>
      <c r="AE11" s="41"/>
      <c r="AF11" s="53"/>
      <c r="AG11" s="53"/>
      <c r="AH11" s="49"/>
      <c r="AI11" s="49"/>
      <c r="AJ11" s="39"/>
      <c r="AK11" s="39"/>
      <c r="AL11" s="39"/>
      <c r="AM11" s="39"/>
      <c r="AN11" s="39"/>
      <c r="AO11" s="39"/>
      <c r="AP11" s="39"/>
      <c r="AY11" s="43"/>
      <c r="AZ11" s="43"/>
      <c r="BA11" s="43"/>
      <c r="BB11" s="43"/>
      <c r="BC11" s="43"/>
      <c r="BD11" s="43"/>
    </row>
    <row r="12" spans="1:56" ht="15.75" customHeight="1">
      <c r="A12" s="54" t="s">
        <v>147</v>
      </c>
      <c r="B12" s="55"/>
      <c r="C12" s="55"/>
      <c r="D12" s="55"/>
      <c r="E12" s="56"/>
      <c r="F12" s="177" t="s">
        <v>211</v>
      </c>
      <c r="G12" s="178"/>
      <c r="H12" s="178"/>
      <c r="I12" s="178"/>
      <c r="J12" s="178"/>
      <c r="K12" s="179"/>
      <c r="L12" s="57" t="s">
        <v>177</v>
      </c>
      <c r="M12" s="58"/>
      <c r="N12" s="58"/>
      <c r="O12" s="161" t="s">
        <v>225</v>
      </c>
      <c r="P12" s="201">
        <v>43922</v>
      </c>
      <c r="Q12" s="202"/>
      <c r="R12" s="202"/>
      <c r="S12" s="202"/>
      <c r="T12" s="202"/>
      <c r="U12" s="203"/>
      <c r="V12" s="111"/>
      <c r="W12" s="123"/>
      <c r="X12" s="123"/>
      <c r="Y12" s="138"/>
      <c r="Z12" s="123"/>
      <c r="AA12" s="123"/>
      <c r="AB12" s="123"/>
      <c r="AC12" s="123"/>
      <c r="AD12" s="123"/>
      <c r="AE12" s="123"/>
      <c r="AF12" s="122"/>
      <c r="AG12" s="122"/>
      <c r="AH12" s="124"/>
      <c r="AI12" s="123"/>
      <c r="AJ12" s="124"/>
      <c r="AK12" s="124"/>
      <c r="AL12" s="124"/>
      <c r="AM12" s="124"/>
      <c r="AN12" s="124"/>
      <c r="AO12" s="124"/>
      <c r="AP12" s="124"/>
    </row>
    <row r="13" spans="1:56" ht="15.75" customHeight="1">
      <c r="A13" s="57" t="s">
        <v>146</v>
      </c>
      <c r="B13" s="58"/>
      <c r="C13" s="58"/>
      <c r="D13" s="58"/>
      <c r="E13" s="59"/>
      <c r="F13" s="204">
        <v>32994</v>
      </c>
      <c r="G13" s="204"/>
      <c r="H13" s="204"/>
      <c r="I13" s="204"/>
      <c r="J13" s="60">
        <f>DATEDIF(F13,"2022/3/31","y")</f>
        <v>31</v>
      </c>
      <c r="K13" s="61" t="s">
        <v>2</v>
      </c>
      <c r="L13" s="50" t="s">
        <v>143</v>
      </c>
      <c r="M13" s="51"/>
      <c r="N13" s="51"/>
      <c r="O13" s="52"/>
      <c r="P13" s="205" t="s">
        <v>161</v>
      </c>
      <c r="Q13" s="206"/>
      <c r="R13" s="241">
        <v>300000</v>
      </c>
      <c r="S13" s="241"/>
      <c r="T13" s="241"/>
      <c r="U13" s="152" t="s">
        <v>162</v>
      </c>
      <c r="V13" s="138"/>
      <c r="W13" s="42" t="s">
        <v>172</v>
      </c>
      <c r="X13" s="62"/>
      <c r="Y13" s="45" t="s">
        <v>173</v>
      </c>
      <c r="Z13" s="46"/>
      <c r="AA13" s="46"/>
      <c r="AB13" s="46"/>
      <c r="AC13" s="46"/>
      <c r="AD13" s="46"/>
      <c r="AE13" s="46"/>
      <c r="AF13" s="63"/>
      <c r="AG13" s="63"/>
      <c r="AH13" s="47"/>
      <c r="AI13" s="46"/>
      <c r="AJ13" s="47"/>
      <c r="AK13" s="47"/>
      <c r="AL13" s="47"/>
      <c r="AM13" s="47"/>
      <c r="AN13" s="47"/>
      <c r="AO13" s="47"/>
      <c r="AP13" s="47"/>
    </row>
    <row r="14" spans="1:56" ht="15.75" customHeight="1">
      <c r="A14" s="50" t="s">
        <v>144</v>
      </c>
      <c r="B14" s="51"/>
      <c r="C14" s="51"/>
      <c r="D14" s="51"/>
      <c r="E14" s="52"/>
      <c r="F14" s="195" t="s">
        <v>193</v>
      </c>
      <c r="G14" s="196"/>
      <c r="H14" s="196"/>
      <c r="I14" s="196"/>
      <c r="J14" s="196"/>
      <c r="K14" s="197"/>
      <c r="L14" s="54" t="s">
        <v>141</v>
      </c>
      <c r="P14" s="193">
        <v>2</v>
      </c>
      <c r="Q14" s="194"/>
      <c r="R14" s="194"/>
      <c r="S14" s="37" t="s">
        <v>186</v>
      </c>
      <c r="T14" s="37"/>
      <c r="U14" s="56"/>
      <c r="V14" s="118"/>
      <c r="W14" s="41" t="s">
        <v>166</v>
      </c>
      <c r="X14" s="49"/>
      <c r="Y14" s="49"/>
      <c r="Z14" s="49"/>
      <c r="AA14" s="49" t="s">
        <v>167</v>
      </c>
      <c r="AB14" s="49"/>
      <c r="AC14" s="49"/>
      <c r="AD14" s="49"/>
      <c r="AE14" s="49"/>
      <c r="AF14" s="49"/>
      <c r="AG14" s="49"/>
      <c r="AH14" s="49"/>
      <c r="AI14" s="49"/>
      <c r="AJ14" s="39"/>
      <c r="AK14" s="39"/>
      <c r="AL14" s="39"/>
      <c r="AM14" s="39"/>
      <c r="AN14" s="39"/>
      <c r="AO14" s="39"/>
      <c r="AP14" s="39"/>
    </row>
    <row r="15" spans="1:56" ht="15.75" customHeight="1">
      <c r="A15" s="54" t="s">
        <v>142</v>
      </c>
      <c r="B15" s="55"/>
      <c r="C15" s="55"/>
      <c r="D15" s="55"/>
      <c r="E15" s="56"/>
      <c r="F15" s="177" t="s">
        <v>194</v>
      </c>
      <c r="G15" s="178"/>
      <c r="H15" s="178"/>
      <c r="I15" s="178"/>
      <c r="J15" s="178"/>
      <c r="K15" s="179"/>
      <c r="L15" s="57" t="s">
        <v>139</v>
      </c>
      <c r="M15" s="58"/>
      <c r="N15" s="58"/>
      <c r="O15" s="59"/>
      <c r="P15" s="66" t="s">
        <v>163</v>
      </c>
      <c r="Q15" s="258">
        <v>10000</v>
      </c>
      <c r="R15" s="259"/>
      <c r="S15" s="38" t="s">
        <v>164</v>
      </c>
      <c r="T15" s="67"/>
      <c r="U15" s="68"/>
      <c r="V15" s="118"/>
      <c r="W15" s="49"/>
      <c r="X15" s="49"/>
      <c r="Y15" s="49"/>
      <c r="Z15" s="65"/>
      <c r="AA15" s="41" t="s">
        <v>170</v>
      </c>
      <c r="AB15" s="49"/>
      <c r="AC15" s="49"/>
      <c r="AD15" s="49"/>
      <c r="AE15" s="49"/>
      <c r="AF15" s="53"/>
      <c r="AG15" s="53"/>
      <c r="AH15" s="49"/>
      <c r="AI15" s="49"/>
      <c r="AJ15" s="39"/>
      <c r="AK15" s="39"/>
      <c r="AL15" s="39"/>
      <c r="AM15" s="39"/>
      <c r="AN15" s="39"/>
      <c r="AO15" s="39"/>
      <c r="AP15" s="39"/>
    </row>
    <row r="16" spans="1:56" ht="15.75" customHeight="1">
      <c r="A16" s="54" t="s">
        <v>140</v>
      </c>
      <c r="B16" s="55"/>
      <c r="C16" s="55"/>
      <c r="D16" s="55"/>
      <c r="E16" s="56"/>
      <c r="F16" s="177" t="s">
        <v>280</v>
      </c>
      <c r="G16" s="178"/>
      <c r="H16" s="178"/>
      <c r="I16" s="178"/>
      <c r="J16" s="178"/>
      <c r="K16" s="179"/>
      <c r="L16" s="254" t="s">
        <v>137</v>
      </c>
      <c r="M16" s="246"/>
      <c r="N16" s="246"/>
      <c r="O16" s="169"/>
      <c r="P16" s="281" t="s">
        <v>277</v>
      </c>
      <c r="Q16" s="282"/>
      <c r="R16" s="282"/>
      <c r="S16" s="282"/>
      <c r="T16" s="282"/>
      <c r="U16" s="283"/>
      <c r="V16" s="119"/>
      <c r="W16" s="49"/>
      <c r="X16" s="49"/>
      <c r="Y16" s="49"/>
      <c r="Z16" s="49"/>
      <c r="AA16" s="49" t="s">
        <v>171</v>
      </c>
      <c r="AB16" s="49"/>
      <c r="AC16" s="49"/>
      <c r="AD16" s="49"/>
      <c r="AE16" s="49"/>
      <c r="AF16" s="49"/>
      <c r="AG16" s="49"/>
      <c r="AH16" s="49"/>
      <c r="AI16" s="49"/>
      <c r="AJ16" s="39"/>
      <c r="AK16" s="39"/>
      <c r="AL16" s="39"/>
      <c r="AM16" s="39"/>
      <c r="AN16" s="39"/>
      <c r="AO16" s="39"/>
      <c r="AP16" s="39"/>
    </row>
    <row r="17" spans="1:56" ht="15.75" customHeight="1">
      <c r="A17" s="69" t="s">
        <v>138</v>
      </c>
      <c r="B17" s="70"/>
      <c r="C17" s="70"/>
      <c r="D17" s="70"/>
      <c r="E17" s="71"/>
      <c r="F17" s="294" t="s">
        <v>195</v>
      </c>
      <c r="G17" s="295"/>
      <c r="H17" s="295"/>
      <c r="I17" s="295"/>
      <c r="J17" s="295"/>
      <c r="K17" s="296"/>
      <c r="L17" s="50" t="s">
        <v>133</v>
      </c>
      <c r="M17" s="51"/>
      <c r="N17" s="51"/>
      <c r="O17" s="52"/>
      <c r="P17" s="326">
        <v>45747</v>
      </c>
      <c r="Q17" s="196"/>
      <c r="R17" s="196"/>
      <c r="S17" s="196"/>
      <c r="T17" s="196"/>
      <c r="U17" s="197"/>
      <c r="V17" s="119"/>
      <c r="W17" s="49" t="s">
        <v>168</v>
      </c>
      <c r="X17" s="41"/>
      <c r="Y17" s="41"/>
      <c r="Z17" s="49"/>
      <c r="AA17" s="49"/>
      <c r="AB17" s="49" t="s">
        <v>169</v>
      </c>
      <c r="AC17" s="49"/>
      <c r="AD17" s="49"/>
      <c r="AE17" s="49"/>
      <c r="AF17" s="53"/>
      <c r="AG17" s="53"/>
      <c r="AH17" s="49"/>
      <c r="AI17" s="49"/>
      <c r="AJ17" s="39"/>
      <c r="AK17" s="39"/>
      <c r="AL17" s="39"/>
      <c r="AM17" s="39"/>
      <c r="AN17" s="39"/>
      <c r="AO17" s="39"/>
      <c r="AP17" s="39"/>
    </row>
    <row r="18" spans="1:56" ht="15.75" customHeight="1">
      <c r="A18" s="50" t="s">
        <v>136</v>
      </c>
      <c r="B18" s="51"/>
      <c r="C18" s="51"/>
      <c r="D18" s="51"/>
      <c r="E18" s="52"/>
      <c r="F18" s="266">
        <v>44287</v>
      </c>
      <c r="G18" s="267"/>
      <c r="H18" s="267"/>
      <c r="I18" s="267"/>
      <c r="J18" s="267"/>
      <c r="K18" s="268"/>
      <c r="L18" s="54" t="s">
        <v>132</v>
      </c>
      <c r="M18" s="55"/>
      <c r="N18" s="55"/>
      <c r="O18" s="56"/>
      <c r="P18" s="177">
        <v>800000</v>
      </c>
      <c r="Q18" s="178"/>
      <c r="R18" s="178"/>
      <c r="S18" s="178"/>
      <c r="T18" s="178"/>
      <c r="U18" s="179"/>
      <c r="V18" s="119"/>
      <c r="W18" s="122"/>
      <c r="X18" s="151"/>
      <c r="Y18" s="119"/>
      <c r="Z18" s="119"/>
      <c r="AA18" s="123"/>
      <c r="AB18" s="123"/>
      <c r="AC18" s="123"/>
      <c r="AD18" s="123"/>
      <c r="AE18" s="123"/>
      <c r="AF18" s="122"/>
      <c r="AG18" s="122"/>
      <c r="AH18" s="123"/>
      <c r="AI18" s="123"/>
      <c r="AJ18" s="124"/>
      <c r="AK18" s="124"/>
      <c r="AL18" s="124"/>
      <c r="AM18" s="124"/>
      <c r="AN18" s="124"/>
      <c r="AO18" s="124"/>
      <c r="AP18" s="124"/>
    </row>
    <row r="19" spans="1:56" ht="15.75" customHeight="1">
      <c r="A19" s="54" t="s">
        <v>135</v>
      </c>
      <c r="B19" s="55"/>
      <c r="C19" s="55"/>
      <c r="D19" s="55"/>
      <c r="E19" s="56"/>
      <c r="F19" s="305">
        <v>44651</v>
      </c>
      <c r="G19" s="306"/>
      <c r="H19" s="306"/>
      <c r="I19" s="306"/>
      <c r="J19" s="306"/>
      <c r="K19" s="307"/>
      <c r="L19" s="54" t="s">
        <v>130</v>
      </c>
      <c r="M19" s="55"/>
      <c r="N19" s="55"/>
      <c r="O19" s="56"/>
      <c r="P19" s="177" t="s">
        <v>200</v>
      </c>
      <c r="Q19" s="178"/>
      <c r="R19" s="178"/>
      <c r="S19" s="178"/>
      <c r="T19" s="178"/>
      <c r="U19" s="179"/>
      <c r="V19" s="119"/>
      <c r="W19" s="45" t="s">
        <v>175</v>
      </c>
      <c r="X19" s="46"/>
      <c r="Y19" s="46"/>
      <c r="Z19" s="46"/>
      <c r="AA19" s="46"/>
      <c r="AB19" s="46"/>
      <c r="AC19" s="46"/>
      <c r="AD19" s="46"/>
      <c r="AE19" s="46"/>
      <c r="AF19" s="46"/>
      <c r="AG19" s="46"/>
      <c r="AH19" s="46"/>
      <c r="AI19" s="46"/>
      <c r="AJ19" s="47"/>
      <c r="AK19" s="47"/>
      <c r="AL19" s="47"/>
      <c r="AM19" s="47"/>
      <c r="AN19" s="47"/>
      <c r="AO19" s="47"/>
      <c r="AP19" s="47"/>
    </row>
    <row r="20" spans="1:56" ht="15.75" customHeight="1">
      <c r="A20" s="54" t="s">
        <v>134</v>
      </c>
      <c r="B20" s="55"/>
      <c r="C20" s="55"/>
      <c r="D20" s="55"/>
      <c r="E20" s="56"/>
      <c r="F20" s="177" t="s">
        <v>196</v>
      </c>
      <c r="G20" s="178"/>
      <c r="H20" s="260" t="s">
        <v>190</v>
      </c>
      <c r="I20" s="260"/>
      <c r="J20" s="260"/>
      <c r="K20" s="261"/>
      <c r="L20" s="57" t="s">
        <v>128</v>
      </c>
      <c r="M20" s="58"/>
      <c r="N20" s="58"/>
      <c r="O20" s="59"/>
      <c r="P20" s="251" t="s">
        <v>201</v>
      </c>
      <c r="Q20" s="252"/>
      <c r="R20" s="252"/>
      <c r="S20" s="252"/>
      <c r="T20" s="252"/>
      <c r="U20" s="253"/>
      <c r="V20" s="119"/>
      <c r="W20" s="45"/>
      <c r="X20" s="46"/>
      <c r="Y20" s="46"/>
      <c r="Z20" s="46"/>
      <c r="AA20" s="46"/>
      <c r="AB20" s="46"/>
      <c r="AC20" s="46"/>
      <c r="AD20" s="46"/>
      <c r="AE20" s="46"/>
      <c r="AF20" s="46"/>
      <c r="AG20" s="46"/>
      <c r="AH20" s="46"/>
      <c r="AI20" s="46"/>
      <c r="AJ20" s="47"/>
      <c r="AK20" s="47"/>
      <c r="AL20" s="47"/>
      <c r="AM20" s="47"/>
      <c r="AN20" s="47"/>
      <c r="AO20" s="47"/>
      <c r="AP20" s="47"/>
    </row>
    <row r="21" spans="1:56" ht="15.75" customHeight="1">
      <c r="A21" s="54" t="s">
        <v>184</v>
      </c>
      <c r="B21" s="55"/>
      <c r="C21" s="55"/>
      <c r="D21" s="55"/>
      <c r="E21" s="56"/>
      <c r="F21" s="73">
        <v>0</v>
      </c>
      <c r="G21" s="64" t="s">
        <v>157</v>
      </c>
      <c r="H21" s="262"/>
      <c r="I21" s="262"/>
      <c r="J21" s="262"/>
      <c r="K21" s="263"/>
      <c r="L21" s="341" t="s">
        <v>265</v>
      </c>
      <c r="M21" s="342"/>
      <c r="N21" s="342"/>
      <c r="O21" s="342"/>
      <c r="P21" s="342"/>
      <c r="Q21" s="342"/>
      <c r="R21" s="342"/>
      <c r="S21" s="342"/>
      <c r="T21" s="342"/>
      <c r="U21" s="343"/>
      <c r="V21" s="119"/>
      <c r="W21" s="74" t="s">
        <v>126</v>
      </c>
      <c r="X21" s="41"/>
      <c r="Y21" s="75" t="s">
        <v>125</v>
      </c>
      <c r="Z21" s="75"/>
      <c r="AA21" s="75"/>
      <c r="AB21" s="75"/>
      <c r="AC21" s="75"/>
      <c r="AD21" s="75"/>
      <c r="AE21" s="75"/>
      <c r="AF21" s="75"/>
      <c r="AG21" s="75"/>
      <c r="AH21" s="75"/>
      <c r="AI21" s="75"/>
      <c r="AJ21" s="75"/>
      <c r="AK21" s="75"/>
      <c r="AL21" s="75"/>
      <c r="AM21" s="75"/>
      <c r="AN21" s="75"/>
      <c r="AO21" s="75"/>
      <c r="AP21" s="75"/>
    </row>
    <row r="22" spans="1:56" ht="15.75" customHeight="1">
      <c r="A22" s="54" t="s">
        <v>131</v>
      </c>
      <c r="B22" s="55"/>
      <c r="C22" s="55"/>
      <c r="D22" s="55"/>
      <c r="E22" s="56"/>
      <c r="F22" s="177" t="s">
        <v>196</v>
      </c>
      <c r="G22" s="178"/>
      <c r="H22" s="264"/>
      <c r="I22" s="264"/>
      <c r="J22" s="264"/>
      <c r="K22" s="265"/>
      <c r="L22" s="344" t="s">
        <v>268</v>
      </c>
      <c r="M22" s="345"/>
      <c r="N22" s="345"/>
      <c r="O22" s="346"/>
      <c r="P22" s="269" t="s">
        <v>199</v>
      </c>
      <c r="Q22" s="270"/>
      <c r="R22" s="270"/>
      <c r="S22" s="270"/>
      <c r="T22" s="270"/>
      <c r="U22" s="271"/>
      <c r="V22" s="119"/>
      <c r="W22" s="74"/>
      <c r="X22" s="41"/>
      <c r="Y22" s="75"/>
      <c r="Z22" s="75"/>
      <c r="AA22" s="75"/>
      <c r="AB22" s="75"/>
      <c r="AC22" s="75"/>
      <c r="AD22" s="75"/>
      <c r="AE22" s="75"/>
      <c r="AF22" s="75"/>
      <c r="AG22" s="75"/>
      <c r="AH22" s="75"/>
      <c r="AI22" s="75"/>
      <c r="AJ22" s="75"/>
      <c r="AK22" s="75"/>
      <c r="AL22" s="75"/>
      <c r="AM22" s="75"/>
      <c r="AN22" s="75"/>
      <c r="AO22" s="75"/>
      <c r="AP22" s="75"/>
    </row>
    <row r="23" spans="1:56" ht="15.75" customHeight="1">
      <c r="A23" s="57" t="s">
        <v>129</v>
      </c>
      <c r="B23" s="58"/>
      <c r="C23" s="58"/>
      <c r="D23" s="58"/>
      <c r="E23" s="59"/>
      <c r="F23" s="201">
        <v>45747</v>
      </c>
      <c r="G23" s="202"/>
      <c r="H23" s="202"/>
      <c r="I23" s="202"/>
      <c r="J23" s="202"/>
      <c r="K23" s="203"/>
      <c r="L23" s="344" t="s">
        <v>269</v>
      </c>
      <c r="M23" s="345"/>
      <c r="N23" s="345"/>
      <c r="O23" s="346"/>
      <c r="P23" s="269" t="s">
        <v>266</v>
      </c>
      <c r="Q23" s="270"/>
      <c r="R23" s="270"/>
      <c r="S23" s="270"/>
      <c r="T23" s="270"/>
      <c r="U23" s="271"/>
      <c r="V23" s="119"/>
      <c r="W23" s="78"/>
      <c r="X23" s="78"/>
      <c r="Y23" s="75" t="s">
        <v>124</v>
      </c>
      <c r="Z23" s="75"/>
      <c r="AA23" s="75"/>
      <c r="AB23" s="75"/>
      <c r="AC23" s="75"/>
      <c r="AD23" s="75"/>
      <c r="AE23" s="75"/>
      <c r="AF23" s="75"/>
      <c r="AG23" s="75"/>
      <c r="AH23" s="75"/>
      <c r="AI23" s="75"/>
      <c r="AJ23" s="75"/>
      <c r="AK23" s="75"/>
      <c r="AL23" s="75"/>
      <c r="AM23" s="75"/>
      <c r="AN23" s="75"/>
      <c r="AO23" s="75"/>
      <c r="AP23" s="75"/>
    </row>
    <row r="24" spans="1:56" ht="15.75" customHeight="1">
      <c r="A24" s="170" t="s">
        <v>202</v>
      </c>
      <c r="B24" s="171"/>
      <c r="C24" s="172" t="s">
        <v>203</v>
      </c>
      <c r="D24" s="171"/>
      <c r="E24" s="173"/>
      <c r="F24" s="308" t="s">
        <v>198</v>
      </c>
      <c r="G24" s="309"/>
      <c r="H24" s="309"/>
      <c r="I24" s="309"/>
      <c r="J24" s="309"/>
      <c r="K24" s="309"/>
      <c r="L24" s="347" t="s">
        <v>270</v>
      </c>
      <c r="M24" s="348"/>
      <c r="N24" s="348"/>
      <c r="O24" s="349"/>
      <c r="P24" s="338" t="s">
        <v>267</v>
      </c>
      <c r="Q24" s="339"/>
      <c r="R24" s="339"/>
      <c r="S24" s="339"/>
      <c r="T24" s="339"/>
      <c r="U24" s="340"/>
      <c r="V24" s="119"/>
      <c r="W24" s="74" t="s">
        <v>116</v>
      </c>
      <c r="X24" s="78"/>
      <c r="Y24" s="75" t="s">
        <v>115</v>
      </c>
      <c r="Z24" s="75"/>
      <c r="AA24" s="75"/>
      <c r="AB24" s="75"/>
      <c r="AC24" s="75"/>
      <c r="AD24" s="75"/>
      <c r="AE24" s="75"/>
      <c r="AF24" s="75"/>
      <c r="AG24" s="75"/>
      <c r="AH24" s="75"/>
      <c r="AI24" s="75"/>
      <c r="AJ24" s="75"/>
      <c r="AK24" s="75"/>
      <c r="AL24" s="79"/>
      <c r="AM24" s="75"/>
      <c r="AN24" s="75"/>
      <c r="AO24" s="75"/>
      <c r="AP24" s="75"/>
    </row>
    <row r="25" spans="1:56" ht="15.75" customHeight="1">
      <c r="A25" s="83" t="s">
        <v>271</v>
      </c>
      <c r="B25" s="83"/>
      <c r="C25" s="335" t="s">
        <v>275</v>
      </c>
      <c r="D25" s="336"/>
      <c r="E25" s="237" t="s">
        <v>272</v>
      </c>
      <c r="F25" s="237"/>
      <c r="G25" s="334"/>
      <c r="H25" s="175" t="s">
        <v>276</v>
      </c>
      <c r="I25" s="83" t="s">
        <v>273</v>
      </c>
      <c r="J25" s="174"/>
      <c r="K25" s="175" t="s">
        <v>276</v>
      </c>
      <c r="L25" s="350"/>
      <c r="M25" s="351"/>
      <c r="N25" s="351"/>
      <c r="O25" s="352"/>
      <c r="P25" s="338"/>
      <c r="Q25" s="339"/>
      <c r="R25" s="339"/>
      <c r="S25" s="339"/>
      <c r="T25" s="339"/>
      <c r="U25" s="340"/>
      <c r="V25" s="119"/>
      <c r="W25" s="53"/>
      <c r="X25" s="53"/>
      <c r="Y25" s="80" t="s">
        <v>105</v>
      </c>
      <c r="Z25" s="53"/>
      <c r="AA25" s="53"/>
      <c r="AB25" s="53"/>
      <c r="AC25" s="53"/>
      <c r="AD25" s="53"/>
      <c r="AE25" s="53"/>
      <c r="AF25" s="80"/>
      <c r="AG25" s="53"/>
      <c r="AH25" s="53"/>
      <c r="AI25" s="53"/>
      <c r="AJ25" s="53"/>
      <c r="AK25" s="53"/>
      <c r="AL25" s="53"/>
      <c r="AM25" s="53"/>
      <c r="AN25" s="53"/>
      <c r="AO25" s="53"/>
      <c r="AP25" s="53"/>
    </row>
    <row r="26" spans="1:56" ht="15.75" customHeight="1">
      <c r="A26" s="245" t="s">
        <v>127</v>
      </c>
      <c r="B26" s="246"/>
      <c r="C26" s="246"/>
      <c r="D26" s="246"/>
      <c r="E26" s="247"/>
      <c r="F26" s="297" t="s">
        <v>197</v>
      </c>
      <c r="G26" s="298"/>
      <c r="H26" s="298"/>
      <c r="I26" s="298"/>
      <c r="J26" s="298"/>
      <c r="K26" s="298"/>
      <c r="L26" s="298"/>
      <c r="M26" s="298"/>
      <c r="N26" s="298"/>
      <c r="O26" s="298"/>
      <c r="P26" s="298"/>
      <c r="Q26" s="298"/>
      <c r="R26" s="298"/>
      <c r="S26" s="298"/>
      <c r="T26" s="298"/>
      <c r="U26" s="299"/>
      <c r="V26" s="150"/>
      <c r="W26" s="224" t="s">
        <v>209</v>
      </c>
      <c r="X26" s="224"/>
      <c r="Y26" s="224"/>
      <c r="Z26" s="224"/>
      <c r="AA26" s="224"/>
      <c r="AB26" s="224"/>
      <c r="AC26" s="224"/>
      <c r="AD26" s="224"/>
      <c r="AE26" s="224"/>
      <c r="AF26" s="224"/>
      <c r="AG26" s="224"/>
      <c r="AH26" s="224"/>
      <c r="AI26" s="224"/>
      <c r="AJ26" s="224"/>
      <c r="AK26" s="224"/>
      <c r="AL26" s="224"/>
      <c r="AM26" s="224"/>
      <c r="AN26" s="224"/>
      <c r="AO26" s="224"/>
      <c r="AP26" s="224"/>
      <c r="AX26" s="48"/>
      <c r="AY26" s="44"/>
      <c r="AZ26" s="44"/>
      <c r="BA26" s="44"/>
      <c r="BB26" s="44"/>
      <c r="BC26" s="44"/>
      <c r="BD26" s="44"/>
    </row>
    <row r="27" spans="1:56" ht="15.75" customHeight="1">
      <c r="A27" s="248"/>
      <c r="B27" s="249"/>
      <c r="C27" s="249"/>
      <c r="D27" s="249"/>
      <c r="E27" s="250"/>
      <c r="F27" s="300"/>
      <c r="G27" s="301"/>
      <c r="H27" s="301"/>
      <c r="I27" s="301"/>
      <c r="J27" s="301"/>
      <c r="K27" s="301"/>
      <c r="L27" s="301"/>
      <c r="M27" s="301"/>
      <c r="N27" s="301"/>
      <c r="O27" s="301"/>
      <c r="P27" s="301"/>
      <c r="Q27" s="301"/>
      <c r="R27" s="301"/>
      <c r="S27" s="301"/>
      <c r="T27" s="301"/>
      <c r="U27" s="302"/>
      <c r="V27" s="150"/>
      <c r="W27" s="224"/>
      <c r="X27" s="224"/>
      <c r="Y27" s="224"/>
      <c r="Z27" s="224"/>
      <c r="AA27" s="224"/>
      <c r="AB27" s="224"/>
      <c r="AC27" s="224"/>
      <c r="AD27" s="224"/>
      <c r="AE27" s="224"/>
      <c r="AF27" s="224"/>
      <c r="AG27" s="224"/>
      <c r="AH27" s="224"/>
      <c r="AI27" s="224"/>
      <c r="AJ27" s="224"/>
      <c r="AK27" s="224"/>
      <c r="AL27" s="224"/>
      <c r="AM27" s="224"/>
      <c r="AN27" s="224"/>
      <c r="AO27" s="224"/>
      <c r="AP27" s="224"/>
      <c r="AS27" s="35"/>
      <c r="AT27" s="35"/>
      <c r="AX27" s="48"/>
      <c r="AY27" s="44"/>
      <c r="AZ27" s="44"/>
      <c r="BA27" s="44"/>
      <c r="BB27" s="44"/>
      <c r="BC27" s="44"/>
      <c r="BD27" s="44"/>
    </row>
    <row r="28" spans="1:56" ht="15.75" customHeight="1">
      <c r="A28" s="285" t="s">
        <v>176</v>
      </c>
      <c r="B28" s="286"/>
      <c r="C28" s="286"/>
      <c r="D28" s="286"/>
      <c r="E28" s="287"/>
      <c r="F28" s="314" t="s">
        <v>204</v>
      </c>
      <c r="G28" s="315"/>
      <c r="H28" s="315"/>
      <c r="I28" s="315"/>
      <c r="J28" s="315"/>
      <c r="K28" s="315"/>
      <c r="L28" s="315"/>
      <c r="M28" s="315"/>
      <c r="N28" s="315"/>
      <c r="O28" s="315"/>
      <c r="P28" s="315"/>
      <c r="Q28" s="315"/>
      <c r="R28" s="315"/>
      <c r="S28" s="315"/>
      <c r="T28" s="315"/>
      <c r="U28" s="316"/>
      <c r="V28" s="138"/>
      <c r="W28" s="224"/>
      <c r="X28" s="224"/>
      <c r="Y28" s="224"/>
      <c r="Z28" s="224"/>
      <c r="AA28" s="224"/>
      <c r="AB28" s="224"/>
      <c r="AC28" s="224"/>
      <c r="AD28" s="224"/>
      <c r="AE28" s="224"/>
      <c r="AF28" s="224"/>
      <c r="AG28" s="224"/>
      <c r="AH28" s="224"/>
      <c r="AI28" s="224"/>
      <c r="AJ28" s="224"/>
      <c r="AK28" s="224"/>
      <c r="AL28" s="224"/>
      <c r="AM28" s="224"/>
      <c r="AN28" s="224"/>
      <c r="AO28" s="224"/>
      <c r="AP28" s="224"/>
      <c r="AX28" s="48"/>
      <c r="AY28" s="44"/>
      <c r="AZ28" s="44"/>
      <c r="BA28" s="44"/>
      <c r="BB28" s="44"/>
      <c r="BC28" s="44"/>
      <c r="BD28" s="44"/>
    </row>
    <row r="29" spans="1:56" ht="15.75" customHeight="1">
      <c r="A29" s="288"/>
      <c r="B29" s="289"/>
      <c r="C29" s="289"/>
      <c r="D29" s="289"/>
      <c r="E29" s="290"/>
      <c r="F29" s="317"/>
      <c r="G29" s="318"/>
      <c r="H29" s="318"/>
      <c r="I29" s="318"/>
      <c r="J29" s="318"/>
      <c r="K29" s="318"/>
      <c r="L29" s="318"/>
      <c r="M29" s="318"/>
      <c r="N29" s="318"/>
      <c r="O29" s="318"/>
      <c r="P29" s="318"/>
      <c r="Q29" s="318"/>
      <c r="R29" s="318"/>
      <c r="S29" s="318"/>
      <c r="T29" s="318"/>
      <c r="U29" s="319"/>
      <c r="V29" s="77"/>
      <c r="W29" s="224"/>
      <c r="X29" s="224"/>
      <c r="Y29" s="224"/>
      <c r="Z29" s="224"/>
      <c r="AA29" s="224"/>
      <c r="AB29" s="224"/>
      <c r="AC29" s="224"/>
      <c r="AD29" s="224"/>
      <c r="AE29" s="224"/>
      <c r="AF29" s="224"/>
      <c r="AG29" s="224"/>
      <c r="AH29" s="224"/>
      <c r="AI29" s="224"/>
      <c r="AJ29" s="224"/>
      <c r="AK29" s="224"/>
      <c r="AL29" s="224"/>
      <c r="AM29" s="224"/>
      <c r="AN29" s="224"/>
      <c r="AO29" s="224"/>
      <c r="AP29" s="224"/>
      <c r="AQ29" s="33"/>
      <c r="AR29" s="33"/>
      <c r="AS29" s="33"/>
      <c r="AT29" s="33"/>
      <c r="AU29" s="33"/>
      <c r="AV29" s="33"/>
      <c r="AX29" s="48"/>
      <c r="AY29" s="44"/>
      <c r="AZ29" s="44"/>
      <c r="BA29" s="44"/>
      <c r="BB29" s="44"/>
      <c r="BC29" s="44"/>
      <c r="BD29" s="44"/>
    </row>
    <row r="30" spans="1:56" ht="15.75" customHeight="1">
      <c r="A30" s="291"/>
      <c r="B30" s="289"/>
      <c r="C30" s="289"/>
      <c r="D30" s="289"/>
      <c r="E30" s="290"/>
      <c r="F30" s="317"/>
      <c r="G30" s="318"/>
      <c r="H30" s="318"/>
      <c r="I30" s="318"/>
      <c r="J30" s="318"/>
      <c r="K30" s="318"/>
      <c r="L30" s="318"/>
      <c r="M30" s="318"/>
      <c r="N30" s="318"/>
      <c r="O30" s="318"/>
      <c r="P30" s="318"/>
      <c r="Q30" s="318"/>
      <c r="R30" s="318"/>
      <c r="S30" s="318"/>
      <c r="T30" s="318"/>
      <c r="U30" s="319"/>
      <c r="V30" s="111"/>
      <c r="W30" s="224"/>
      <c r="X30" s="224"/>
      <c r="Y30" s="224"/>
      <c r="Z30" s="224"/>
      <c r="AA30" s="224"/>
      <c r="AB30" s="224"/>
      <c r="AC30" s="224"/>
      <c r="AD30" s="224"/>
      <c r="AE30" s="224"/>
      <c r="AF30" s="224"/>
      <c r="AG30" s="224"/>
      <c r="AH30" s="224"/>
      <c r="AI30" s="224"/>
      <c r="AJ30" s="224"/>
      <c r="AK30" s="224"/>
      <c r="AL30" s="224"/>
      <c r="AM30" s="224"/>
      <c r="AN30" s="224"/>
      <c r="AO30" s="224"/>
      <c r="AP30" s="224"/>
      <c r="AQ30" s="33"/>
      <c r="AR30" s="33"/>
      <c r="AS30" s="33"/>
      <c r="AT30" s="33"/>
      <c r="AU30" s="33"/>
      <c r="AV30" s="33"/>
      <c r="AX30" s="48"/>
      <c r="AY30" s="44"/>
      <c r="AZ30" s="44"/>
      <c r="BA30" s="44"/>
      <c r="BB30" s="44"/>
      <c r="BC30" s="44"/>
      <c r="BD30" s="44"/>
    </row>
    <row r="31" spans="1:56" ht="15.75" customHeight="1">
      <c r="A31" s="248"/>
      <c r="B31" s="249"/>
      <c r="C31" s="249"/>
      <c r="D31" s="249"/>
      <c r="E31" s="250"/>
      <c r="F31" s="320"/>
      <c r="G31" s="321"/>
      <c r="H31" s="321"/>
      <c r="I31" s="321"/>
      <c r="J31" s="321"/>
      <c r="K31" s="321"/>
      <c r="L31" s="321"/>
      <c r="M31" s="321"/>
      <c r="N31" s="321"/>
      <c r="O31" s="321"/>
      <c r="P31" s="321"/>
      <c r="Q31" s="321"/>
      <c r="R31" s="321"/>
      <c r="S31" s="321"/>
      <c r="T31" s="321"/>
      <c r="U31" s="322"/>
      <c r="V31" s="111"/>
      <c r="W31" s="224"/>
      <c r="X31" s="224"/>
      <c r="Y31" s="224"/>
      <c r="Z31" s="224"/>
      <c r="AA31" s="224"/>
      <c r="AB31" s="224"/>
      <c r="AC31" s="224"/>
      <c r="AD31" s="224"/>
      <c r="AE31" s="224"/>
      <c r="AF31" s="224"/>
      <c r="AG31" s="224"/>
      <c r="AH31" s="224"/>
      <c r="AI31" s="224"/>
      <c r="AJ31" s="224"/>
      <c r="AK31" s="224"/>
      <c r="AL31" s="224"/>
      <c r="AM31" s="224"/>
      <c r="AN31" s="224"/>
      <c r="AO31" s="224"/>
      <c r="AP31" s="224"/>
      <c r="AQ31" s="33"/>
      <c r="AR31" s="33"/>
      <c r="AS31" s="33"/>
      <c r="AT31" s="33"/>
      <c r="AU31" s="33"/>
      <c r="AV31" s="33"/>
      <c r="AX31" s="48"/>
      <c r="AY31" s="44"/>
      <c r="AZ31" s="44"/>
      <c r="BA31" s="44"/>
      <c r="BB31" s="44"/>
      <c r="BC31" s="44"/>
      <c r="BD31" s="44"/>
    </row>
    <row r="32" spans="1:56" ht="15.75" customHeight="1">
      <c r="A32" s="240" t="s">
        <v>231</v>
      </c>
      <c r="B32" s="240"/>
      <c r="C32" s="240"/>
      <c r="D32" s="240"/>
      <c r="E32" s="240"/>
      <c r="F32" s="272"/>
      <c r="G32" s="273"/>
      <c r="H32" s="273"/>
      <c r="I32" s="273"/>
      <c r="J32" s="273"/>
      <c r="K32" s="273"/>
      <c r="L32" s="273"/>
      <c r="M32" s="273"/>
      <c r="N32" s="273"/>
      <c r="O32" s="273"/>
      <c r="P32" s="273"/>
      <c r="Q32" s="273"/>
      <c r="R32" s="273"/>
      <c r="S32" s="273"/>
      <c r="T32" s="273"/>
      <c r="U32" s="274"/>
      <c r="V32" s="111"/>
      <c r="W32" s="224"/>
      <c r="X32" s="224"/>
      <c r="Y32" s="224"/>
      <c r="Z32" s="224"/>
      <c r="AA32" s="224"/>
      <c r="AB32" s="224"/>
      <c r="AC32" s="224"/>
      <c r="AD32" s="224"/>
      <c r="AE32" s="224"/>
      <c r="AF32" s="224"/>
      <c r="AG32" s="224"/>
      <c r="AH32" s="224"/>
      <c r="AI32" s="224"/>
      <c r="AJ32" s="224"/>
      <c r="AK32" s="224"/>
      <c r="AL32" s="224"/>
      <c r="AM32" s="224"/>
      <c r="AN32" s="224"/>
      <c r="AO32" s="224"/>
      <c r="AP32" s="224"/>
      <c r="AQ32" s="33"/>
      <c r="AR32" s="33"/>
      <c r="AS32" s="33"/>
      <c r="AT32" s="33"/>
      <c r="AU32" s="33"/>
      <c r="AV32" s="33"/>
      <c r="AX32" s="48"/>
      <c r="AY32" s="44"/>
      <c r="AZ32" s="44"/>
      <c r="BA32" s="44"/>
      <c r="BB32" s="44"/>
      <c r="BC32" s="44"/>
      <c r="BD32" s="44"/>
    </row>
    <row r="33" spans="1:61" ht="15.75" customHeight="1">
      <c r="A33" s="240"/>
      <c r="B33" s="240"/>
      <c r="C33" s="240"/>
      <c r="D33" s="240"/>
      <c r="E33" s="240"/>
      <c r="F33" s="275"/>
      <c r="G33" s="276"/>
      <c r="H33" s="276"/>
      <c r="I33" s="276"/>
      <c r="J33" s="276"/>
      <c r="K33" s="276"/>
      <c r="L33" s="276"/>
      <c r="M33" s="276"/>
      <c r="N33" s="276"/>
      <c r="O33" s="276"/>
      <c r="P33" s="276"/>
      <c r="Q33" s="276"/>
      <c r="R33" s="276"/>
      <c r="S33" s="276"/>
      <c r="T33" s="276"/>
      <c r="U33" s="277"/>
      <c r="V33" s="111"/>
      <c r="W33" s="224"/>
      <c r="X33" s="224"/>
      <c r="Y33" s="224"/>
      <c r="Z33" s="224"/>
      <c r="AA33" s="224"/>
      <c r="AB33" s="224"/>
      <c r="AC33" s="224"/>
      <c r="AD33" s="224"/>
      <c r="AE33" s="224"/>
      <c r="AF33" s="224"/>
      <c r="AG33" s="224"/>
      <c r="AH33" s="224"/>
      <c r="AI33" s="224"/>
      <c r="AJ33" s="224"/>
      <c r="AK33" s="224"/>
      <c r="AL33" s="224"/>
      <c r="AM33" s="224"/>
      <c r="AN33" s="224"/>
      <c r="AO33" s="224"/>
      <c r="AP33" s="224"/>
      <c r="AQ33" s="33"/>
      <c r="AR33" s="33"/>
      <c r="AS33" s="34"/>
      <c r="AT33" s="34"/>
      <c r="AU33" s="33"/>
      <c r="AV33" s="33"/>
      <c r="AX33" s="48"/>
      <c r="AY33" s="44"/>
      <c r="AZ33" s="44"/>
      <c r="BA33" s="44"/>
      <c r="BB33" s="44"/>
      <c r="BC33" s="44"/>
      <c r="BD33" s="44"/>
    </row>
    <row r="34" spans="1:61" ht="15.75" customHeight="1">
      <c r="A34" s="240"/>
      <c r="B34" s="240"/>
      <c r="C34" s="240"/>
      <c r="D34" s="240"/>
      <c r="E34" s="240"/>
      <c r="F34" s="275"/>
      <c r="G34" s="276"/>
      <c r="H34" s="276"/>
      <c r="I34" s="276"/>
      <c r="J34" s="276"/>
      <c r="K34" s="276"/>
      <c r="L34" s="276"/>
      <c r="M34" s="276"/>
      <c r="N34" s="276"/>
      <c r="O34" s="276"/>
      <c r="P34" s="276"/>
      <c r="Q34" s="276"/>
      <c r="R34" s="276"/>
      <c r="S34" s="276"/>
      <c r="T34" s="276"/>
      <c r="U34" s="277"/>
      <c r="V34" s="165"/>
      <c r="W34" s="164"/>
      <c r="X34" s="164"/>
      <c r="Y34" s="164"/>
      <c r="Z34" s="164"/>
      <c r="AA34" s="164"/>
      <c r="AB34" s="164"/>
      <c r="AC34" s="164"/>
      <c r="AD34" s="164"/>
      <c r="AE34" s="164"/>
      <c r="AF34" s="164"/>
      <c r="AG34" s="164"/>
      <c r="AH34" s="164"/>
      <c r="AI34" s="164"/>
      <c r="AJ34" s="164"/>
      <c r="AK34" s="164"/>
      <c r="AL34" s="164"/>
      <c r="AM34" s="164"/>
      <c r="AN34" s="164"/>
      <c r="AO34" s="164"/>
      <c r="AP34" s="164"/>
      <c r="AQ34" s="33"/>
      <c r="AR34" s="33"/>
      <c r="AS34" s="34"/>
      <c r="AT34" s="34"/>
      <c r="AU34" s="33"/>
      <c r="AV34" s="33"/>
      <c r="AX34" s="48"/>
      <c r="AY34" s="44"/>
      <c r="AZ34" s="44"/>
      <c r="BA34" s="44"/>
      <c r="BB34" s="44"/>
      <c r="BC34" s="44"/>
      <c r="BD34" s="44"/>
    </row>
    <row r="35" spans="1:61" ht="15.75" customHeight="1">
      <c r="A35" s="240"/>
      <c r="B35" s="240"/>
      <c r="C35" s="240"/>
      <c r="D35" s="240"/>
      <c r="E35" s="240"/>
      <c r="F35" s="278"/>
      <c r="G35" s="279"/>
      <c r="H35" s="279"/>
      <c r="I35" s="279"/>
      <c r="J35" s="279"/>
      <c r="K35" s="279"/>
      <c r="L35" s="279"/>
      <c r="M35" s="279"/>
      <c r="N35" s="279"/>
      <c r="O35" s="279"/>
      <c r="P35" s="279"/>
      <c r="Q35" s="279"/>
      <c r="R35" s="279"/>
      <c r="S35" s="279"/>
      <c r="T35" s="279"/>
      <c r="U35" s="280"/>
      <c r="V35" s="165"/>
      <c r="W35" s="164"/>
      <c r="X35" s="164"/>
      <c r="Y35" s="164"/>
      <c r="Z35" s="164"/>
      <c r="AA35" s="164"/>
      <c r="AB35" s="164"/>
      <c r="AC35" s="164"/>
      <c r="AD35" s="164"/>
      <c r="AE35" s="164"/>
      <c r="AF35" s="164"/>
      <c r="AG35" s="164"/>
      <c r="AH35" s="164"/>
      <c r="AI35" s="164"/>
      <c r="AJ35" s="164"/>
      <c r="AK35" s="164"/>
      <c r="AL35" s="164"/>
      <c r="AM35" s="164"/>
      <c r="AN35" s="164"/>
      <c r="AO35" s="164"/>
      <c r="AP35" s="164"/>
      <c r="AQ35" s="33"/>
      <c r="AR35" s="33"/>
      <c r="AS35" s="34"/>
      <c r="AT35" s="34"/>
      <c r="AU35" s="33"/>
      <c r="AV35" s="33"/>
      <c r="AX35" s="48"/>
      <c r="AY35" s="44"/>
      <c r="AZ35" s="44"/>
      <c r="BA35" s="44"/>
      <c r="BB35" s="44"/>
      <c r="BC35" s="44"/>
      <c r="BD35" s="44"/>
    </row>
    <row r="36" spans="1:61" ht="15.75" customHeight="1">
      <c r="A36" s="170" t="s">
        <v>274</v>
      </c>
      <c r="B36" s="171"/>
      <c r="C36" s="171"/>
      <c r="D36" s="171"/>
      <c r="E36" s="173"/>
      <c r="F36" s="255"/>
      <c r="G36" s="256"/>
      <c r="H36" s="256"/>
      <c r="I36" s="256"/>
      <c r="J36" s="256"/>
      <c r="K36" s="256"/>
      <c r="L36" s="256"/>
      <c r="M36" s="256"/>
      <c r="N36" s="256"/>
      <c r="O36" s="256"/>
      <c r="P36" s="256"/>
      <c r="Q36" s="256"/>
      <c r="R36" s="256"/>
      <c r="S36" s="256"/>
      <c r="T36" s="256"/>
      <c r="U36" s="257"/>
      <c r="V36" s="165"/>
      <c r="W36" s="164"/>
      <c r="X36" s="164"/>
      <c r="Y36" s="164"/>
      <c r="Z36" s="164"/>
      <c r="AA36" s="164"/>
      <c r="AB36" s="164"/>
      <c r="AC36" s="164"/>
      <c r="AD36" s="164"/>
      <c r="AE36" s="164"/>
      <c r="AF36" s="164"/>
      <c r="AG36" s="164"/>
      <c r="AH36" s="164"/>
      <c r="AI36" s="164"/>
      <c r="AJ36" s="164"/>
      <c r="AK36" s="164"/>
      <c r="AL36" s="164"/>
      <c r="AM36" s="164"/>
      <c r="AN36" s="164"/>
      <c r="AO36" s="164"/>
      <c r="AP36" s="164"/>
      <c r="AQ36" s="33"/>
      <c r="AR36" s="33"/>
      <c r="AS36" s="34"/>
      <c r="AT36" s="34"/>
      <c r="AU36" s="33"/>
      <c r="AV36" s="33"/>
      <c r="AX36" s="48"/>
      <c r="AY36" s="44"/>
      <c r="AZ36" s="44"/>
      <c r="BA36" s="44"/>
      <c r="BB36" s="44"/>
      <c r="BC36" s="44"/>
      <c r="BD36" s="44"/>
    </row>
    <row r="37" spans="1:61" ht="15.75" customHeight="1">
      <c r="A37" s="118"/>
      <c r="B37" s="118"/>
      <c r="C37" s="118"/>
      <c r="D37" s="118"/>
      <c r="E37" s="118"/>
      <c r="F37" s="118"/>
      <c r="G37" s="118"/>
      <c r="H37" s="118"/>
      <c r="I37" s="118"/>
      <c r="J37" s="118"/>
      <c r="K37" s="118"/>
      <c r="L37" s="118"/>
      <c r="M37" s="118"/>
      <c r="N37" s="118"/>
      <c r="O37" s="118"/>
      <c r="P37" s="138"/>
      <c r="Q37" s="138"/>
      <c r="R37" s="138"/>
      <c r="S37" s="138"/>
      <c r="T37" s="138"/>
      <c r="U37" s="138"/>
      <c r="V37" s="165"/>
      <c r="W37" s="164"/>
      <c r="X37" s="164"/>
      <c r="Y37" s="164"/>
      <c r="Z37" s="164"/>
      <c r="AA37" s="164"/>
      <c r="AB37" s="164"/>
      <c r="AC37" s="164"/>
      <c r="AD37" s="164"/>
      <c r="AE37" s="164"/>
      <c r="AF37" s="164"/>
      <c r="AG37" s="164"/>
      <c r="AH37" s="164"/>
      <c r="AI37" s="164"/>
      <c r="AJ37" s="164"/>
      <c r="AK37" s="164"/>
      <c r="AL37" s="164"/>
      <c r="AM37" s="164"/>
      <c r="AN37" s="164"/>
      <c r="AO37" s="164"/>
      <c r="AP37" s="164"/>
      <c r="AQ37" s="33"/>
      <c r="AR37" s="33"/>
      <c r="AS37" s="34"/>
      <c r="AT37" s="34"/>
      <c r="AU37" s="33"/>
      <c r="AV37" s="33"/>
      <c r="AX37" s="48"/>
      <c r="AY37" s="44"/>
      <c r="AZ37" s="44"/>
      <c r="BA37" s="44"/>
      <c r="BB37" s="44"/>
      <c r="BC37" s="44"/>
      <c r="BD37" s="44"/>
    </row>
    <row r="38" spans="1:61" ht="15.75" customHeight="1">
      <c r="A38" s="82" t="s">
        <v>155</v>
      </c>
      <c r="B38" s="83"/>
      <c r="C38" s="83"/>
      <c r="D38" s="83"/>
      <c r="E38" s="83"/>
      <c r="F38" s="83"/>
      <c r="G38" s="83"/>
      <c r="H38" s="83"/>
      <c r="I38" s="83"/>
      <c r="J38" s="84" t="s">
        <v>4</v>
      </c>
      <c r="K38" s="85">
        <f>COUNTIF(N40:O44,"&gt;0")</f>
        <v>5</v>
      </c>
      <c r="L38" s="86" t="s">
        <v>153</v>
      </c>
      <c r="M38" s="87" t="s">
        <v>154</v>
      </c>
      <c r="N38" s="303">
        <f>SUM(N40:O44)</f>
        <v>38.750000000000007</v>
      </c>
      <c r="O38" s="304"/>
      <c r="P38" s="238" t="s">
        <v>100</v>
      </c>
      <c r="Q38" s="239"/>
      <c r="R38" s="139"/>
      <c r="S38" s="180" t="s">
        <v>278</v>
      </c>
      <c r="T38" s="181"/>
      <c r="U38" s="182"/>
      <c r="V38" s="138"/>
      <c r="W38" s="148"/>
      <c r="X38" s="148"/>
      <c r="Y38" s="148"/>
      <c r="Z38" s="148"/>
      <c r="AA38" s="148"/>
      <c r="AB38" s="148"/>
      <c r="AC38" s="148"/>
      <c r="AD38" s="148"/>
      <c r="AE38" s="148"/>
      <c r="AF38" s="148"/>
      <c r="AG38" s="148"/>
      <c r="AH38" s="148"/>
      <c r="AI38" s="148"/>
      <c r="AJ38" s="148"/>
      <c r="AK38" s="148"/>
      <c r="AL38" s="148"/>
      <c r="AM38" s="148"/>
      <c r="AN38" s="148"/>
      <c r="AO38" s="148"/>
      <c r="AP38" s="148"/>
      <c r="AQ38" s="72"/>
      <c r="AR38" s="76"/>
      <c r="AS38" s="33"/>
      <c r="AT38" s="33"/>
      <c r="AU38" s="33"/>
      <c r="AW38" s="48"/>
      <c r="AX38" s="44"/>
      <c r="AY38" s="44"/>
      <c r="AZ38" s="44"/>
      <c r="BA38" s="44"/>
      <c r="BB38" s="44"/>
      <c r="BC38" s="44"/>
    </row>
    <row r="39" spans="1:61" ht="15.75" customHeight="1">
      <c r="A39" s="88"/>
      <c r="B39" s="313" t="s">
        <v>123</v>
      </c>
      <c r="C39" s="237"/>
      <c r="D39" s="89" t="s">
        <v>156</v>
      </c>
      <c r="E39" s="237" t="s">
        <v>122</v>
      </c>
      <c r="F39" s="237"/>
      <c r="G39" s="87" t="s">
        <v>121</v>
      </c>
      <c r="H39" s="83" t="s">
        <v>120</v>
      </c>
      <c r="I39" s="83"/>
      <c r="J39" s="90" t="s">
        <v>156</v>
      </c>
      <c r="K39" s="91" t="s">
        <v>119</v>
      </c>
      <c r="L39" s="91"/>
      <c r="M39" s="91" t="s">
        <v>118</v>
      </c>
      <c r="N39" s="91" t="s">
        <v>117</v>
      </c>
      <c r="O39" s="91"/>
      <c r="P39" s="91"/>
      <c r="Q39" s="92"/>
      <c r="R39" s="139"/>
      <c r="S39" s="183"/>
      <c r="T39" s="184"/>
      <c r="U39" s="185"/>
      <c r="V39" s="124"/>
      <c r="W39" s="45" t="s">
        <v>178</v>
      </c>
      <c r="X39" s="112"/>
      <c r="Y39" s="112"/>
      <c r="Z39" s="112"/>
      <c r="AA39" s="112"/>
      <c r="AB39" s="112"/>
      <c r="AC39" s="112"/>
      <c r="AD39" s="112"/>
      <c r="AE39" s="112"/>
      <c r="AF39" s="112"/>
      <c r="AG39" s="112"/>
      <c r="AH39" s="112"/>
      <c r="AI39" s="112"/>
      <c r="AJ39" s="112"/>
      <c r="AK39" s="112"/>
      <c r="AL39" s="112"/>
      <c r="AM39" s="112"/>
      <c r="AN39" s="112"/>
      <c r="AO39" s="112"/>
      <c r="AP39" s="112"/>
      <c r="AQ39" s="43"/>
      <c r="AR39" s="43"/>
      <c r="AS39" s="33"/>
      <c r="AT39" s="33"/>
      <c r="AU39" s="33"/>
    </row>
    <row r="40" spans="1:61" ht="15.75" customHeight="1">
      <c r="A40" s="93" t="s">
        <v>6</v>
      </c>
      <c r="B40" s="292">
        <v>0.375</v>
      </c>
      <c r="C40" s="293"/>
      <c r="D40" s="94" t="s">
        <v>156</v>
      </c>
      <c r="E40" s="292">
        <v>0.73958333333333337</v>
      </c>
      <c r="F40" s="293"/>
      <c r="G40" s="95" t="s">
        <v>12</v>
      </c>
      <c r="H40" s="323">
        <v>0.5</v>
      </c>
      <c r="I40" s="323"/>
      <c r="J40" s="94" t="s">
        <v>156</v>
      </c>
      <c r="K40" s="324">
        <v>0.54166666666666663</v>
      </c>
      <c r="L40" s="325"/>
      <c r="M40" s="36" t="s">
        <v>113</v>
      </c>
      <c r="N40" s="235">
        <f>((E40-B40)-(K40-H40))*24</f>
        <v>7.7500000000000018</v>
      </c>
      <c r="O40" s="236"/>
      <c r="P40" s="327" t="s">
        <v>5</v>
      </c>
      <c r="Q40" s="328"/>
      <c r="R40" s="139"/>
      <c r="S40" s="183"/>
      <c r="T40" s="184"/>
      <c r="U40" s="185"/>
      <c r="V40" s="124"/>
      <c r="W40" s="114" t="s">
        <v>179</v>
      </c>
      <c r="X40" s="113"/>
      <c r="Y40" s="113"/>
      <c r="Z40" s="113"/>
      <c r="AA40" s="113"/>
      <c r="AB40" s="113"/>
      <c r="AC40" s="113"/>
      <c r="AD40" s="113"/>
      <c r="AE40" s="113"/>
      <c r="AF40" s="113"/>
      <c r="AG40" s="113"/>
      <c r="AH40" s="113"/>
      <c r="AI40" s="113"/>
      <c r="AJ40" s="113"/>
      <c r="AK40" s="113"/>
      <c r="AL40" s="113"/>
      <c r="AM40" s="113"/>
      <c r="AN40" s="113"/>
      <c r="AO40" s="113"/>
      <c r="AP40" s="113"/>
      <c r="AQ40" s="81"/>
      <c r="AR40" s="81"/>
      <c r="AS40" s="33"/>
      <c r="AT40" s="33"/>
      <c r="AU40" s="33"/>
    </row>
    <row r="41" spans="1:61" ht="15.75" customHeight="1">
      <c r="A41" s="96" t="s">
        <v>7</v>
      </c>
      <c r="B41" s="243">
        <v>0.375</v>
      </c>
      <c r="C41" s="244"/>
      <c r="D41" s="97" t="s">
        <v>156</v>
      </c>
      <c r="E41" s="243">
        <v>0.73958333333333337</v>
      </c>
      <c r="F41" s="244"/>
      <c r="G41" s="98" t="s">
        <v>114</v>
      </c>
      <c r="H41" s="242">
        <v>0.5</v>
      </c>
      <c r="I41" s="242"/>
      <c r="J41" s="97" t="s">
        <v>156</v>
      </c>
      <c r="K41" s="243">
        <v>0.54166666666666663</v>
      </c>
      <c r="L41" s="244"/>
      <c r="M41" s="99" t="s">
        <v>113</v>
      </c>
      <c r="N41" s="235">
        <f>((E41-B41)-(K41-H41))*24</f>
        <v>7.7500000000000018</v>
      </c>
      <c r="O41" s="236"/>
      <c r="P41" s="233" t="s">
        <v>5</v>
      </c>
      <c r="Q41" s="234"/>
      <c r="R41" s="123"/>
      <c r="S41" s="183"/>
      <c r="T41" s="184"/>
      <c r="U41" s="185"/>
      <c r="V41" s="124"/>
      <c r="W41" s="49" t="s">
        <v>180</v>
      </c>
      <c r="X41" s="113"/>
      <c r="Y41" s="113"/>
      <c r="Z41" s="113"/>
      <c r="AA41" s="113"/>
      <c r="AB41" s="113"/>
      <c r="AC41" s="113"/>
      <c r="AD41" s="113"/>
      <c r="AE41" s="113"/>
      <c r="AF41" s="113"/>
      <c r="AG41" s="113"/>
      <c r="AH41" s="113"/>
      <c r="AI41" s="113"/>
      <c r="AJ41" s="113"/>
      <c r="AK41" s="113"/>
      <c r="AL41" s="113"/>
      <c r="AM41" s="113"/>
      <c r="AN41" s="113"/>
      <c r="AO41" s="113"/>
      <c r="AP41" s="113"/>
      <c r="AQ41" s="43"/>
      <c r="AR41" s="43"/>
      <c r="AS41" s="33"/>
      <c r="AT41" s="33"/>
      <c r="AU41" s="33"/>
    </row>
    <row r="42" spans="1:61" ht="15.75" customHeight="1">
      <c r="A42" s="96" t="s">
        <v>8</v>
      </c>
      <c r="B42" s="243">
        <v>0.375</v>
      </c>
      <c r="C42" s="244"/>
      <c r="D42" s="97" t="s">
        <v>156</v>
      </c>
      <c r="E42" s="243">
        <v>0.73958333333333337</v>
      </c>
      <c r="F42" s="244"/>
      <c r="G42" s="98" t="s">
        <v>114</v>
      </c>
      <c r="H42" s="242">
        <v>0.5</v>
      </c>
      <c r="I42" s="242"/>
      <c r="J42" s="97" t="s">
        <v>156</v>
      </c>
      <c r="K42" s="243">
        <v>0.54166666666666663</v>
      </c>
      <c r="L42" s="244"/>
      <c r="M42" s="99" t="s">
        <v>113</v>
      </c>
      <c r="N42" s="235">
        <f>((E42-B42)-(K42-H42))*24</f>
        <v>7.7500000000000018</v>
      </c>
      <c r="O42" s="236"/>
      <c r="P42" s="233" t="s">
        <v>5</v>
      </c>
      <c r="Q42" s="234"/>
      <c r="R42" s="123"/>
      <c r="S42" s="186"/>
      <c r="T42" s="187"/>
      <c r="U42" s="188"/>
      <c r="V42" s="124"/>
      <c r="W42" s="224" t="s">
        <v>181</v>
      </c>
      <c r="X42" s="224"/>
      <c r="Y42" s="224"/>
      <c r="Z42" s="224"/>
      <c r="AA42" s="224"/>
      <c r="AB42" s="224"/>
      <c r="AC42" s="224"/>
      <c r="AD42" s="224"/>
      <c r="AE42" s="224"/>
      <c r="AF42" s="224"/>
      <c r="AG42" s="224"/>
      <c r="AH42" s="224"/>
      <c r="AI42" s="224"/>
      <c r="AJ42" s="224"/>
      <c r="AK42" s="224"/>
      <c r="AL42" s="224"/>
      <c r="AM42" s="224"/>
      <c r="AN42" s="224"/>
      <c r="AO42" s="224"/>
      <c r="AP42" s="224"/>
      <c r="AQ42" s="81"/>
      <c r="AR42" s="81"/>
      <c r="AS42" s="33"/>
      <c r="AT42" s="33"/>
      <c r="AU42" s="33"/>
    </row>
    <row r="43" spans="1:61" ht="15.75" customHeight="1">
      <c r="A43" s="96" t="s">
        <v>9</v>
      </c>
      <c r="B43" s="243">
        <v>0.375</v>
      </c>
      <c r="C43" s="244"/>
      <c r="D43" s="97" t="s">
        <v>156</v>
      </c>
      <c r="E43" s="243">
        <v>0.73958333333333337</v>
      </c>
      <c r="F43" s="244"/>
      <c r="G43" s="98" t="s">
        <v>12</v>
      </c>
      <c r="H43" s="242">
        <v>0.5</v>
      </c>
      <c r="I43" s="242"/>
      <c r="J43" s="97" t="s">
        <v>156</v>
      </c>
      <c r="K43" s="243">
        <v>0.54166666666666663</v>
      </c>
      <c r="L43" s="244"/>
      <c r="M43" s="99" t="s">
        <v>69</v>
      </c>
      <c r="N43" s="235">
        <f>((E43-B43)-(K43-H43))*24</f>
        <v>7.7500000000000018</v>
      </c>
      <c r="O43" s="236"/>
      <c r="P43" s="233" t="s">
        <v>5</v>
      </c>
      <c r="Q43" s="234"/>
      <c r="R43" s="123"/>
      <c r="S43" s="189"/>
      <c r="T43" s="190"/>
      <c r="U43" s="176"/>
      <c r="V43" s="124"/>
      <c r="W43" s="224"/>
      <c r="X43" s="224"/>
      <c r="Y43" s="224"/>
      <c r="Z43" s="224"/>
      <c r="AA43" s="224"/>
      <c r="AB43" s="224"/>
      <c r="AC43" s="224"/>
      <c r="AD43" s="224"/>
      <c r="AE43" s="224"/>
      <c r="AF43" s="224"/>
      <c r="AG43" s="224"/>
      <c r="AH43" s="224"/>
      <c r="AI43" s="224"/>
      <c r="AJ43" s="224"/>
      <c r="AK43" s="224"/>
      <c r="AL43" s="224"/>
      <c r="AM43" s="224"/>
      <c r="AN43" s="224"/>
      <c r="AO43" s="224"/>
      <c r="AP43" s="224"/>
      <c r="AQ43" s="33"/>
      <c r="AR43" s="33"/>
      <c r="AS43" s="33"/>
      <c r="AT43" s="33"/>
      <c r="AU43" s="33"/>
      <c r="AV43" s="33"/>
    </row>
    <row r="44" spans="1:61" ht="15.75" customHeight="1">
      <c r="A44" s="101" t="s">
        <v>10</v>
      </c>
      <c r="B44" s="229">
        <v>0.375</v>
      </c>
      <c r="C44" s="230"/>
      <c r="D44" s="102" t="s">
        <v>156</v>
      </c>
      <c r="E44" s="229">
        <v>0.73958333333333337</v>
      </c>
      <c r="F44" s="230"/>
      <c r="G44" s="103" t="s">
        <v>12</v>
      </c>
      <c r="H44" s="337">
        <v>0.5</v>
      </c>
      <c r="I44" s="337"/>
      <c r="J44" s="102" t="s">
        <v>156</v>
      </c>
      <c r="K44" s="229">
        <v>0.54166666666666663</v>
      </c>
      <c r="L44" s="230"/>
      <c r="M44" s="104" t="s">
        <v>113</v>
      </c>
      <c r="N44" s="225">
        <f>((E44-B44)-(K44-H44))*24</f>
        <v>7.7500000000000018</v>
      </c>
      <c r="O44" s="226"/>
      <c r="P44" s="227" t="s">
        <v>5</v>
      </c>
      <c r="Q44" s="228"/>
      <c r="R44" s="123"/>
      <c r="S44" s="191"/>
      <c r="T44" s="192"/>
      <c r="U44" s="173" t="s">
        <v>279</v>
      </c>
      <c r="V44" s="124"/>
      <c r="W44" s="224" t="s">
        <v>182</v>
      </c>
      <c r="X44" s="224"/>
      <c r="Y44" s="224"/>
      <c r="Z44" s="224"/>
      <c r="AA44" s="224"/>
      <c r="AB44" s="224"/>
      <c r="AC44" s="224"/>
      <c r="AD44" s="224"/>
      <c r="AE44" s="224"/>
      <c r="AF44" s="224"/>
      <c r="AG44" s="224"/>
      <c r="AH44" s="224"/>
      <c r="AI44" s="224"/>
      <c r="AJ44" s="224"/>
      <c r="AK44" s="224"/>
      <c r="AL44" s="224"/>
      <c r="AM44" s="224"/>
      <c r="AN44" s="224"/>
      <c r="AO44" s="224"/>
      <c r="AP44" s="224"/>
      <c r="AQ44" s="33"/>
      <c r="AR44" s="33"/>
      <c r="AS44" s="33"/>
      <c r="AT44" s="33"/>
      <c r="AU44" s="33"/>
      <c r="AV44" s="33"/>
    </row>
    <row r="45" spans="1:61" ht="15.75" customHeight="1">
      <c r="A45" s="124"/>
      <c r="B45" s="124"/>
      <c r="C45" s="124"/>
      <c r="D45" s="124"/>
      <c r="E45" s="124"/>
      <c r="F45" s="124"/>
      <c r="G45" s="124"/>
      <c r="H45" s="124"/>
      <c r="I45" s="124"/>
      <c r="J45" s="124"/>
      <c r="K45" s="124"/>
      <c r="L45" s="124"/>
      <c r="M45" s="124"/>
      <c r="N45" s="124"/>
      <c r="O45" s="119"/>
      <c r="P45" s="123"/>
      <c r="Q45" s="123"/>
      <c r="R45" s="123"/>
      <c r="S45" s="123"/>
      <c r="T45" s="124"/>
      <c r="U45" s="124"/>
      <c r="V45" s="124"/>
      <c r="W45" s="224"/>
      <c r="X45" s="224"/>
      <c r="Y45" s="224"/>
      <c r="Z45" s="224"/>
      <c r="AA45" s="224"/>
      <c r="AB45" s="224"/>
      <c r="AC45" s="224"/>
      <c r="AD45" s="224"/>
      <c r="AE45" s="224"/>
      <c r="AF45" s="224"/>
      <c r="AG45" s="224"/>
      <c r="AH45" s="224"/>
      <c r="AI45" s="224"/>
      <c r="AJ45" s="224"/>
      <c r="AK45" s="224"/>
      <c r="AL45" s="224"/>
      <c r="AM45" s="224"/>
      <c r="AN45" s="224"/>
      <c r="AO45" s="224"/>
      <c r="AP45" s="224"/>
      <c r="AQ45" s="33"/>
      <c r="AR45" s="33"/>
      <c r="AS45" s="33"/>
      <c r="AT45" s="33"/>
      <c r="AU45" s="33"/>
      <c r="AV45" s="33"/>
    </row>
    <row r="46" spans="1:61" ht="15.75" customHeight="1">
      <c r="A46" s="143" t="s">
        <v>97</v>
      </c>
      <c r="B46" s="124"/>
      <c r="C46" s="124"/>
      <c r="D46" s="124"/>
      <c r="E46" s="124"/>
      <c r="F46" s="124"/>
      <c r="G46" s="124"/>
      <c r="H46" s="124"/>
      <c r="I46" s="124"/>
      <c r="J46" s="124"/>
      <c r="K46" s="124"/>
      <c r="L46" s="124"/>
      <c r="M46" s="124"/>
      <c r="N46" s="124"/>
      <c r="O46" s="119"/>
      <c r="P46" s="123"/>
      <c r="Q46" s="123"/>
      <c r="R46" s="123"/>
      <c r="S46" s="123"/>
      <c r="T46" s="124"/>
      <c r="U46" s="124"/>
      <c r="V46" s="124"/>
      <c r="W46" s="224" t="s">
        <v>183</v>
      </c>
      <c r="X46" s="224"/>
      <c r="Y46" s="224"/>
      <c r="Z46" s="224"/>
      <c r="AA46" s="224"/>
      <c r="AB46" s="224"/>
      <c r="AC46" s="224"/>
      <c r="AD46" s="224"/>
      <c r="AE46" s="224"/>
      <c r="AF46" s="224"/>
      <c r="AG46" s="224"/>
      <c r="AH46" s="224"/>
      <c r="AI46" s="224"/>
      <c r="AJ46" s="224"/>
      <c r="AK46" s="224"/>
      <c r="AL46" s="224"/>
      <c r="AM46" s="224"/>
      <c r="AN46" s="224"/>
      <c r="AO46" s="224"/>
      <c r="AP46" s="224"/>
      <c r="AQ46" s="105"/>
      <c r="AR46" s="105"/>
      <c r="AS46" s="105"/>
      <c r="AT46" s="105"/>
      <c r="AU46" s="105"/>
      <c r="AV46" s="105"/>
      <c r="AW46" s="105"/>
      <c r="AX46" s="105"/>
      <c r="AY46" s="105"/>
      <c r="AZ46" s="105"/>
      <c r="BA46" s="105"/>
      <c r="BB46" s="105"/>
      <c r="BC46" s="105"/>
      <c r="BD46" s="105"/>
      <c r="BE46" s="105"/>
      <c r="BF46" s="105"/>
      <c r="BG46" s="105"/>
      <c r="BH46" s="105"/>
      <c r="BI46" s="105"/>
    </row>
    <row r="47" spans="1:61" ht="15.75" customHeight="1">
      <c r="A47" s="146"/>
      <c r="B47" s="140" t="s">
        <v>112</v>
      </c>
      <c r="C47" s="142"/>
      <c r="D47" s="144"/>
      <c r="E47" s="144"/>
      <c r="F47" s="146"/>
      <c r="G47" s="142" t="s">
        <v>104</v>
      </c>
      <c r="H47" s="144"/>
      <c r="I47" s="144"/>
      <c r="J47" s="144"/>
      <c r="K47" s="140"/>
      <c r="L47" s="124"/>
      <c r="M47" s="124"/>
      <c r="N47" s="231" t="s">
        <v>48</v>
      </c>
      <c r="O47" s="232"/>
      <c r="P47" s="310"/>
      <c r="Q47" s="311"/>
      <c r="R47" s="311"/>
      <c r="S47" s="312"/>
      <c r="T47" s="124"/>
      <c r="U47" s="124"/>
      <c r="V47" s="124"/>
      <c r="W47" s="224"/>
      <c r="X47" s="224"/>
      <c r="Y47" s="224"/>
      <c r="Z47" s="224"/>
      <c r="AA47" s="224"/>
      <c r="AB47" s="224"/>
      <c r="AC47" s="224"/>
      <c r="AD47" s="224"/>
      <c r="AE47" s="224"/>
      <c r="AF47" s="224"/>
      <c r="AG47" s="224"/>
      <c r="AH47" s="224"/>
      <c r="AI47" s="224"/>
      <c r="AJ47" s="224"/>
      <c r="AK47" s="224"/>
      <c r="AL47" s="224"/>
      <c r="AM47" s="224"/>
      <c r="AN47" s="224"/>
      <c r="AO47" s="224"/>
      <c r="AP47" s="224"/>
      <c r="AQ47" s="105"/>
      <c r="AR47" s="105"/>
      <c r="AS47" s="105"/>
      <c r="AT47" s="105"/>
      <c r="AU47" s="105"/>
      <c r="AV47" s="105"/>
      <c r="AW47" s="105"/>
      <c r="AX47" s="105"/>
      <c r="AY47" s="105"/>
      <c r="AZ47" s="105"/>
      <c r="BA47" s="105"/>
      <c r="BB47" s="105"/>
      <c r="BC47" s="105"/>
      <c r="BD47" s="105"/>
      <c r="BE47" s="105"/>
      <c r="BF47" s="105"/>
      <c r="BG47" s="105"/>
      <c r="BH47" s="105"/>
      <c r="BI47" s="105"/>
    </row>
    <row r="48" spans="1:61" ht="15.75" customHeight="1">
      <c r="A48" s="146"/>
      <c r="B48" s="140" t="s">
        <v>111</v>
      </c>
      <c r="C48" s="147"/>
      <c r="D48" s="144"/>
      <c r="E48" s="144"/>
      <c r="F48" s="144"/>
      <c r="G48" s="140"/>
      <c r="H48" s="140"/>
      <c r="I48" s="124"/>
      <c r="J48" s="145"/>
      <c r="K48" s="145"/>
      <c r="L48" s="124"/>
      <c r="M48" s="124"/>
      <c r="N48" s="231" t="s">
        <v>110</v>
      </c>
      <c r="O48" s="232"/>
      <c r="P48" s="310"/>
      <c r="Q48" s="311"/>
      <c r="R48" s="311"/>
      <c r="S48" s="312"/>
      <c r="T48" s="124"/>
      <c r="U48" s="124"/>
      <c r="V48" s="124"/>
      <c r="W48" s="49" t="s">
        <v>189</v>
      </c>
      <c r="X48" s="49"/>
      <c r="Y48" s="49"/>
      <c r="Z48" s="49"/>
      <c r="AA48" s="49"/>
      <c r="AB48" s="49"/>
      <c r="AC48" s="49"/>
      <c r="AD48" s="49"/>
      <c r="AE48" s="49"/>
      <c r="AF48" s="49"/>
      <c r="AG48" s="49"/>
      <c r="AH48" s="49"/>
      <c r="AI48" s="49"/>
      <c r="AJ48" s="39"/>
      <c r="AK48" s="39"/>
      <c r="AL48" s="39"/>
      <c r="AM48" s="39"/>
      <c r="AN48" s="39"/>
      <c r="AO48" s="39"/>
      <c r="AP48" s="39"/>
      <c r="AQ48" s="105"/>
      <c r="AR48" s="105"/>
      <c r="AS48" s="105"/>
      <c r="AT48" s="105"/>
      <c r="AU48" s="105"/>
      <c r="AV48" s="105"/>
      <c r="AW48" s="105"/>
      <c r="AX48" s="105"/>
      <c r="AY48" s="105"/>
      <c r="AZ48" s="105"/>
      <c r="BA48" s="105"/>
      <c r="BB48" s="105"/>
      <c r="BC48" s="105"/>
      <c r="BD48" s="105"/>
      <c r="BE48" s="105"/>
      <c r="BF48" s="105"/>
      <c r="BG48" s="105"/>
      <c r="BH48" s="105"/>
      <c r="BI48" s="105"/>
    </row>
    <row r="49" spans="1:61" ht="15.75" customHeight="1">
      <c r="A49" s="146"/>
      <c r="B49" s="140" t="s">
        <v>98</v>
      </c>
      <c r="C49" s="147"/>
      <c r="D49" s="144"/>
      <c r="E49" s="144"/>
      <c r="F49" s="144"/>
      <c r="G49" s="140"/>
      <c r="H49" s="140"/>
      <c r="I49" s="124"/>
      <c r="J49" s="145"/>
      <c r="K49" s="145"/>
      <c r="L49" s="124"/>
      <c r="M49" s="124"/>
      <c r="N49" s="146"/>
      <c r="O49" s="142" t="s">
        <v>70</v>
      </c>
      <c r="P49" s="140"/>
      <c r="Q49" s="123"/>
      <c r="R49" s="123"/>
      <c r="S49" s="140"/>
      <c r="T49" s="124"/>
      <c r="U49" s="124"/>
      <c r="V49" s="124"/>
      <c r="W49" s="115" t="s">
        <v>106</v>
      </c>
      <c r="X49" s="116"/>
      <c r="Y49" s="115"/>
      <c r="Z49" s="115"/>
      <c r="AA49" s="115"/>
      <c r="AB49" s="115"/>
      <c r="AC49" s="115"/>
      <c r="AD49" s="115"/>
      <c r="AE49" s="115"/>
      <c r="AF49" s="115"/>
      <c r="AG49" s="115"/>
      <c r="AH49" s="115"/>
      <c r="AI49" s="115"/>
      <c r="AJ49" s="115"/>
      <c r="AK49" s="117"/>
      <c r="AL49" s="117"/>
      <c r="AM49" s="117"/>
      <c r="AN49" s="117"/>
      <c r="AO49" s="117"/>
      <c r="AP49" s="117"/>
      <c r="AQ49" s="105"/>
      <c r="AR49" s="105"/>
      <c r="AS49" s="105"/>
      <c r="AT49" s="105"/>
      <c r="AU49" s="105"/>
      <c r="AV49" s="105"/>
      <c r="AW49" s="105"/>
      <c r="AX49" s="105"/>
      <c r="AY49" s="105"/>
      <c r="AZ49" s="105"/>
      <c r="BA49" s="105"/>
      <c r="BB49" s="105"/>
      <c r="BC49" s="105"/>
      <c r="BD49" s="105"/>
      <c r="BE49" s="105"/>
      <c r="BF49" s="105"/>
      <c r="BG49" s="105"/>
      <c r="BH49" s="105"/>
      <c r="BI49" s="105"/>
    </row>
    <row r="50" spans="1:61" ht="15.75" customHeight="1">
      <c r="A50" s="146"/>
      <c r="B50" s="140" t="s">
        <v>99</v>
      </c>
      <c r="C50" s="142"/>
      <c r="D50" s="144"/>
      <c r="E50" s="144"/>
      <c r="F50" s="144"/>
      <c r="G50" s="140"/>
      <c r="H50" s="140"/>
      <c r="I50" s="124"/>
      <c r="J50" s="123"/>
      <c r="K50" s="123"/>
      <c r="L50" s="124"/>
      <c r="M50" s="124"/>
      <c r="N50" s="146"/>
      <c r="O50" s="140" t="s">
        <v>93</v>
      </c>
      <c r="P50" s="140"/>
      <c r="Q50" s="141"/>
      <c r="R50" s="140"/>
      <c r="S50" s="123"/>
      <c r="T50" s="124"/>
      <c r="U50" s="124"/>
      <c r="V50" s="124"/>
      <c r="W50" s="115" t="s">
        <v>207</v>
      </c>
      <c r="X50" s="116"/>
      <c r="Y50" s="115"/>
      <c r="Z50" s="115"/>
      <c r="AA50" s="115"/>
      <c r="AB50" s="115"/>
      <c r="AC50" s="115"/>
      <c r="AD50" s="115"/>
      <c r="AE50" s="115"/>
      <c r="AF50" s="115"/>
      <c r="AG50" s="115"/>
      <c r="AH50" s="115"/>
      <c r="AI50" s="115"/>
      <c r="AJ50" s="115"/>
      <c r="AK50" s="116"/>
      <c r="AL50" s="117"/>
      <c r="AM50" s="117"/>
      <c r="AN50" s="117"/>
      <c r="AO50" s="117"/>
      <c r="AP50" s="117"/>
      <c r="AQ50" s="105"/>
      <c r="AR50" s="105"/>
      <c r="AS50" s="105"/>
      <c r="AT50" s="105"/>
      <c r="AU50" s="105"/>
      <c r="AV50" s="105"/>
      <c r="AW50" s="105"/>
      <c r="AX50" s="105"/>
      <c r="AY50" s="105"/>
      <c r="AZ50" s="105"/>
      <c r="BA50" s="105"/>
      <c r="BB50" s="105"/>
      <c r="BC50" s="105"/>
      <c r="BD50" s="105"/>
      <c r="BE50" s="105"/>
      <c r="BF50" s="105"/>
      <c r="BG50" s="105"/>
      <c r="BH50" s="105"/>
      <c r="BI50" s="105"/>
    </row>
    <row r="51" spans="1:61" ht="15.75" customHeight="1">
      <c r="A51" s="146"/>
      <c r="B51" s="331" t="s">
        <v>230</v>
      </c>
      <c r="C51" s="332"/>
      <c r="D51" s="332"/>
      <c r="E51" s="332"/>
      <c r="F51" s="332"/>
      <c r="G51" s="332"/>
      <c r="H51" s="332"/>
      <c r="I51" s="332"/>
      <c r="J51" s="332"/>
      <c r="K51" s="332"/>
      <c r="L51" s="332"/>
      <c r="M51" s="333"/>
      <c r="N51" s="146"/>
      <c r="O51" s="140" t="s">
        <v>92</v>
      </c>
      <c r="P51" s="140"/>
      <c r="Q51" s="140"/>
      <c r="R51" s="123"/>
      <c r="S51" s="123"/>
      <c r="T51" s="123"/>
      <c r="U51" s="123"/>
      <c r="V51" s="124"/>
      <c r="W51" s="116" t="s">
        <v>107</v>
      </c>
      <c r="X51" s="116"/>
      <c r="Y51" s="115"/>
      <c r="Z51" s="115"/>
      <c r="AA51" s="115"/>
      <c r="AB51" s="115"/>
      <c r="AC51" s="115"/>
      <c r="AD51" s="115"/>
      <c r="AE51" s="115"/>
      <c r="AF51" s="115"/>
      <c r="AG51" s="115"/>
      <c r="AH51" s="115"/>
      <c r="AI51" s="115"/>
      <c r="AJ51" s="115"/>
      <c r="AK51" s="116"/>
      <c r="AL51" s="117"/>
      <c r="AM51" s="117"/>
      <c r="AN51" s="117"/>
      <c r="AO51" s="117"/>
      <c r="AP51" s="117"/>
      <c r="AQ51" s="81"/>
      <c r="AR51" s="81"/>
      <c r="AS51" s="33"/>
      <c r="AT51" s="33"/>
      <c r="AU51" s="33"/>
      <c r="AV51" s="33"/>
    </row>
    <row r="52" spans="1:61" ht="30.75" customHeight="1">
      <c r="A52" s="146"/>
      <c r="B52" s="140" t="s">
        <v>174</v>
      </c>
      <c r="C52" s="147"/>
      <c r="D52" s="142"/>
      <c r="E52" s="142"/>
      <c r="F52" s="142"/>
      <c r="G52" s="140"/>
      <c r="H52" s="140"/>
      <c r="I52" s="124"/>
      <c r="J52" s="123"/>
      <c r="K52" s="123"/>
      <c r="L52" s="124"/>
      <c r="M52" s="124"/>
      <c r="N52" s="146"/>
      <c r="O52" s="140" t="s">
        <v>94</v>
      </c>
      <c r="P52" s="140"/>
      <c r="Q52" s="141"/>
      <c r="R52" s="123"/>
      <c r="S52" s="142"/>
      <c r="T52" s="123"/>
      <c r="U52" s="123"/>
      <c r="V52" s="123"/>
      <c r="W52" s="123"/>
      <c r="X52" s="124"/>
      <c r="Y52" s="124"/>
      <c r="Z52" s="124"/>
      <c r="AA52" s="124"/>
      <c r="AB52" s="124"/>
      <c r="AC52" s="162"/>
      <c r="AD52" s="162"/>
      <c r="AE52" s="162"/>
      <c r="AF52" s="162"/>
      <c r="AG52" s="162"/>
      <c r="AH52" s="162"/>
      <c r="AI52" s="162"/>
      <c r="AJ52" s="162"/>
      <c r="AK52" s="124"/>
      <c r="AL52" s="124"/>
      <c r="AM52" s="124"/>
      <c r="AN52" s="124"/>
      <c r="AO52" s="124"/>
      <c r="AP52" s="124"/>
      <c r="AQ52" s="163"/>
      <c r="AR52" s="163"/>
    </row>
    <row r="53" spans="1:61" ht="15.75" customHeight="1">
      <c r="A53" s="146"/>
      <c r="B53" s="140" t="s">
        <v>188</v>
      </c>
      <c r="C53" s="124"/>
      <c r="D53" s="124"/>
      <c r="E53" s="124"/>
      <c r="F53" s="124"/>
      <c r="G53" s="124"/>
      <c r="H53" s="124"/>
      <c r="I53" s="124"/>
      <c r="J53" s="148"/>
      <c r="K53" s="148"/>
      <c r="L53" s="124"/>
      <c r="M53" s="124"/>
      <c r="N53" s="146"/>
      <c r="O53" s="140" t="s">
        <v>191</v>
      </c>
      <c r="P53" s="140"/>
      <c r="Q53" s="123"/>
      <c r="R53" s="123"/>
      <c r="S53" s="124"/>
      <c r="T53" s="123"/>
      <c r="U53" s="123"/>
      <c r="V53" s="123"/>
      <c r="W53" s="45" t="s">
        <v>229</v>
      </c>
      <c r="X53" s="112"/>
      <c r="Y53" s="112"/>
      <c r="Z53" s="112"/>
      <c r="AA53" s="112"/>
      <c r="AB53" s="112"/>
      <c r="AC53" s="112"/>
      <c r="AD53" s="112"/>
      <c r="AE53" s="112"/>
      <c r="AF53" s="112"/>
      <c r="AG53" s="112"/>
      <c r="AH53" s="112"/>
      <c r="AI53" s="112"/>
      <c r="AJ53" s="112"/>
      <c r="AK53" s="112"/>
      <c r="AL53" s="112"/>
      <c r="AM53" s="112"/>
      <c r="AN53" s="112"/>
      <c r="AO53" s="112"/>
      <c r="AP53" s="112"/>
      <c r="AQ53" s="121"/>
      <c r="AR53" s="120"/>
      <c r="AS53" s="120"/>
      <c r="AT53" s="33"/>
      <c r="AU53" s="33"/>
      <c r="AV53" s="33"/>
    </row>
    <row r="54" spans="1:61" ht="15.75" customHeight="1">
      <c r="A54" s="155"/>
      <c r="B54" s="140" t="s">
        <v>208</v>
      </c>
      <c r="C54" s="144"/>
      <c r="D54" s="144"/>
      <c r="E54" s="144"/>
      <c r="F54" s="144"/>
      <c r="G54" s="140"/>
      <c r="H54" s="140"/>
      <c r="I54" s="124"/>
      <c r="J54" s="124"/>
      <c r="K54" s="124"/>
      <c r="L54" s="124"/>
      <c r="M54" s="124"/>
      <c r="N54" s="124"/>
      <c r="O54" s="124"/>
      <c r="P54" s="123"/>
      <c r="Q54" s="123"/>
      <c r="R54" s="123"/>
      <c r="S54" s="124"/>
      <c r="T54" s="140"/>
      <c r="U54" s="123"/>
      <c r="V54" s="123"/>
      <c r="W54" s="114" t="s">
        <v>228</v>
      </c>
      <c r="X54" s="113"/>
      <c r="Y54" s="113"/>
      <c r="Z54" s="113"/>
      <c r="AA54" s="113"/>
      <c r="AB54" s="113"/>
      <c r="AC54" s="113"/>
      <c r="AD54" s="113"/>
      <c r="AE54" s="113"/>
      <c r="AF54" s="113"/>
      <c r="AG54" s="113"/>
      <c r="AH54" s="113"/>
      <c r="AI54" s="113"/>
      <c r="AJ54" s="113"/>
      <c r="AK54" s="113"/>
      <c r="AL54" s="113"/>
      <c r="AM54" s="113"/>
      <c r="AN54" s="113"/>
      <c r="AO54" s="113"/>
      <c r="AP54" s="113"/>
      <c r="AQ54" s="121"/>
      <c r="AR54" s="121"/>
      <c r="AS54" s="121"/>
      <c r="AT54" s="33"/>
      <c r="AU54" s="33"/>
      <c r="AV54" s="33"/>
    </row>
    <row r="55" spans="1:61" ht="15.75" customHeight="1">
      <c r="A55" s="124"/>
      <c r="B55" s="124"/>
      <c r="C55" s="124"/>
      <c r="D55" s="124"/>
      <c r="E55" s="124"/>
      <c r="F55" s="124"/>
      <c r="G55" s="124"/>
      <c r="H55" s="124"/>
      <c r="I55" s="147"/>
      <c r="J55" s="124"/>
      <c r="K55" s="124"/>
      <c r="L55" s="124"/>
      <c r="M55" s="124"/>
      <c r="N55" s="146"/>
      <c r="O55" s="147" t="s">
        <v>71</v>
      </c>
      <c r="P55" s="140"/>
      <c r="Q55" s="140"/>
      <c r="R55" s="123"/>
      <c r="S55" s="123"/>
      <c r="T55" s="140"/>
      <c r="U55" s="123"/>
      <c r="V55" s="123"/>
      <c r="W55" s="114" t="s">
        <v>226</v>
      </c>
      <c r="X55" s="113"/>
      <c r="Y55" s="113"/>
      <c r="Z55" s="113"/>
      <c r="AA55" s="329" t="s">
        <v>227</v>
      </c>
      <c r="AB55" s="330"/>
      <c r="AC55" s="330"/>
      <c r="AD55" s="330"/>
      <c r="AE55" s="330"/>
      <c r="AF55" s="330"/>
      <c r="AG55" s="330"/>
      <c r="AH55" s="330"/>
      <c r="AI55" s="330"/>
      <c r="AJ55" s="330"/>
      <c r="AK55" s="330"/>
      <c r="AL55" s="330"/>
      <c r="AM55" s="330"/>
      <c r="AN55" s="330"/>
      <c r="AO55" s="330"/>
      <c r="AP55" s="330"/>
      <c r="AQ55" s="121"/>
      <c r="AR55" s="121"/>
      <c r="AS55" s="121"/>
      <c r="AT55" s="33"/>
      <c r="AU55" s="33"/>
      <c r="AV55" s="33"/>
    </row>
    <row r="56" spans="1:61" ht="15.75" customHeight="1">
      <c r="A56" s="142" t="s">
        <v>109</v>
      </c>
      <c r="B56" s="142"/>
      <c r="C56" s="142"/>
      <c r="D56" s="223" t="str">
        <f>IF(F15="特定有期雇用教職員","共済加入",IF(N38&gt;=20,"加入","不加入"))</f>
        <v>共済加入</v>
      </c>
      <c r="E56" s="223"/>
      <c r="F56" s="124"/>
      <c r="G56" s="142" t="s">
        <v>185</v>
      </c>
      <c r="H56" s="124"/>
      <c r="I56" s="124"/>
      <c r="J56" s="147">
        <f>DATEDIF(F13,F18,"y")</f>
        <v>30</v>
      </c>
      <c r="K56" s="142" t="s">
        <v>49</v>
      </c>
      <c r="L56" s="124"/>
      <c r="M56" s="124"/>
      <c r="N56" s="146"/>
      <c r="O56" s="142" t="s">
        <v>95</v>
      </c>
      <c r="P56" s="140"/>
      <c r="Q56" s="140"/>
      <c r="R56" s="123"/>
      <c r="S56" s="123"/>
      <c r="T56" s="140"/>
      <c r="U56" s="123"/>
      <c r="V56" s="123"/>
      <c r="W56" s="123"/>
      <c r="X56" s="123"/>
      <c r="Y56" s="123"/>
      <c r="Z56" s="123"/>
      <c r="AA56" s="123"/>
      <c r="AB56" s="123"/>
      <c r="AC56" s="123"/>
      <c r="AD56" s="123"/>
      <c r="AE56" s="123"/>
      <c r="AF56" s="123"/>
      <c r="AG56" s="123"/>
      <c r="AH56" s="123"/>
      <c r="AI56" s="123"/>
      <c r="AJ56" s="124"/>
      <c r="AK56" s="124"/>
      <c r="AL56" s="124"/>
      <c r="AM56" s="124"/>
      <c r="AN56" s="124"/>
      <c r="AO56" s="124"/>
      <c r="AP56" s="124"/>
      <c r="AQ56" s="33"/>
      <c r="AR56" s="33"/>
      <c r="AS56" s="33"/>
      <c r="AT56" s="33"/>
      <c r="AU56" s="33"/>
      <c r="AV56" s="33"/>
    </row>
    <row r="57" spans="1:61" ht="15.75" customHeight="1">
      <c r="A57" s="142" t="s">
        <v>108</v>
      </c>
      <c r="B57" s="142"/>
      <c r="C57" s="142"/>
      <c r="D57" s="223" t="str">
        <f>IF(F15="特定有期雇用教職員","加入",IF(N38&gt;=20,"加入","不加入"))</f>
        <v>加入</v>
      </c>
      <c r="E57" s="223"/>
      <c r="F57" s="124"/>
      <c r="G57" s="284" t="str">
        <f>IF(AND(D57="不加入",P11&gt;""),"要外国人状況届出","")</f>
        <v/>
      </c>
      <c r="H57" s="284"/>
      <c r="I57" s="284"/>
      <c r="J57" s="284"/>
      <c r="K57" s="284"/>
      <c r="L57" s="124"/>
      <c r="M57" s="124"/>
      <c r="N57" s="146"/>
      <c r="O57" s="140" t="s">
        <v>96</v>
      </c>
      <c r="P57" s="140"/>
      <c r="Q57" s="141"/>
      <c r="R57" s="123"/>
      <c r="S57" s="123"/>
      <c r="T57" s="124"/>
      <c r="U57" s="124"/>
      <c r="V57" s="123"/>
      <c r="W57" s="123"/>
      <c r="X57" s="123"/>
      <c r="Y57" s="123"/>
      <c r="Z57" s="123"/>
      <c r="AA57" s="123"/>
      <c r="AB57" s="123"/>
      <c r="AC57" s="123"/>
      <c r="AD57" s="123"/>
      <c r="AE57" s="123"/>
      <c r="AF57" s="123"/>
      <c r="AG57" s="123"/>
      <c r="AH57" s="123"/>
      <c r="AI57" s="123"/>
      <c r="AJ57" s="124"/>
      <c r="AK57" s="124"/>
      <c r="AL57" s="124"/>
      <c r="AM57" s="124"/>
      <c r="AN57" s="124"/>
      <c r="AO57" s="124"/>
      <c r="AP57" s="124"/>
      <c r="AV57" s="33"/>
    </row>
    <row r="58" spans="1:61" ht="15.75" customHeight="1">
      <c r="A58" s="110"/>
      <c r="B58" s="110"/>
      <c r="C58" s="35"/>
      <c r="D58" s="106"/>
      <c r="T58" s="32"/>
      <c r="U58" s="32"/>
      <c r="V58" s="124"/>
      <c r="W58" s="123"/>
      <c r="X58" s="123"/>
      <c r="Y58" s="123"/>
      <c r="Z58" s="123"/>
      <c r="AA58" s="123"/>
      <c r="AB58" s="123"/>
      <c r="AC58" s="123"/>
      <c r="AD58" s="123"/>
      <c r="AE58" s="123"/>
      <c r="AF58" s="123"/>
      <c r="AG58" s="123"/>
      <c r="AH58" s="123"/>
      <c r="AI58" s="123"/>
      <c r="AJ58" s="124"/>
      <c r="AK58" s="124"/>
      <c r="AL58" s="124"/>
      <c r="AM58" s="124"/>
      <c r="AN58" s="124"/>
      <c r="AO58" s="124"/>
      <c r="AP58" s="124"/>
      <c r="AV58" s="33"/>
    </row>
    <row r="59" spans="1:61" ht="15.75" customHeight="1">
      <c r="D59" s="35"/>
      <c r="S59" s="32"/>
      <c r="T59" s="32"/>
      <c r="U59" s="32"/>
      <c r="V59" s="33"/>
      <c r="AV59" s="33"/>
    </row>
    <row r="60" spans="1:61" ht="15.75" customHeight="1">
      <c r="A60" s="107"/>
      <c r="B60" s="107"/>
      <c r="C60" s="107"/>
      <c r="D60" s="107"/>
      <c r="R60" s="100"/>
      <c r="S60" s="100"/>
      <c r="T60" s="32"/>
      <c r="U60" s="32"/>
      <c r="V60" s="33"/>
      <c r="W60" s="105"/>
      <c r="X60" s="105"/>
      <c r="Y60" s="105"/>
      <c r="Z60" s="105"/>
      <c r="AA60" s="105"/>
      <c r="AB60" s="105"/>
      <c r="AC60" s="105"/>
      <c r="AD60" s="105"/>
      <c r="AE60" s="105"/>
      <c r="AF60" s="105"/>
      <c r="AG60" s="105"/>
      <c r="AH60" s="105"/>
      <c r="AI60" s="105"/>
      <c r="AJ60" s="105"/>
      <c r="AK60" s="105"/>
      <c r="AL60" s="105"/>
      <c r="AM60" s="105"/>
      <c r="AV60" s="33"/>
    </row>
    <row r="61" spans="1:61" ht="15.75" customHeight="1">
      <c r="A61" s="106"/>
      <c r="B61" s="106"/>
      <c r="C61" s="106"/>
      <c r="D61" s="108"/>
      <c r="R61" s="100"/>
      <c r="S61" s="100"/>
      <c r="T61" s="32"/>
      <c r="U61" s="32"/>
      <c r="V61" s="33"/>
      <c r="W61" s="105"/>
      <c r="X61" s="105"/>
    </row>
    <row r="62" spans="1:61" ht="15.75" customHeight="1">
      <c r="A62" s="106"/>
      <c r="B62" s="106"/>
      <c r="C62" s="106"/>
      <c r="D62" s="108"/>
      <c r="U62" s="32"/>
      <c r="V62" s="33"/>
      <c r="W62" s="105"/>
      <c r="X62" s="105"/>
    </row>
    <row r="63" spans="1:61" ht="15.75" customHeight="1">
      <c r="A63" s="107"/>
      <c r="B63" s="107"/>
      <c r="C63" s="107"/>
      <c r="D63" s="107"/>
      <c r="U63" s="32"/>
      <c r="V63" s="33"/>
      <c r="W63" s="105"/>
      <c r="X63" s="105"/>
    </row>
    <row r="64" spans="1:61" ht="15.75" customHeight="1">
      <c r="U64" s="32"/>
      <c r="V64" s="33"/>
      <c r="W64" s="105"/>
      <c r="X64" s="105"/>
    </row>
    <row r="65" spans="16:36" ht="15.75" customHeight="1">
      <c r="U65" s="32"/>
      <c r="V65" s="33"/>
      <c r="W65" s="32"/>
      <c r="X65" s="32"/>
    </row>
    <row r="66" spans="16:36" ht="15.75" customHeight="1">
      <c r="U66" s="32"/>
      <c r="V66" s="33"/>
      <c r="W66" s="109"/>
      <c r="X66" s="109"/>
      <c r="Y66" s="109"/>
      <c r="Z66" s="109"/>
      <c r="AA66" s="109"/>
      <c r="AB66" s="109"/>
      <c r="AC66" s="109"/>
      <c r="AD66" s="109"/>
      <c r="AE66" s="109"/>
      <c r="AF66" s="109"/>
      <c r="AG66" s="109"/>
      <c r="AH66" s="109"/>
      <c r="AI66" s="109"/>
      <c r="AJ66" s="109"/>
    </row>
    <row r="67" spans="16:36" ht="15.75" customHeight="1">
      <c r="Q67" s="109"/>
      <c r="R67" s="109"/>
      <c r="S67" s="32"/>
      <c r="T67" s="32"/>
      <c r="U67" s="32"/>
      <c r="V67" s="33"/>
      <c r="W67" s="109"/>
      <c r="X67" s="109"/>
      <c r="Y67" s="109"/>
      <c r="Z67" s="109"/>
      <c r="AA67" s="109"/>
      <c r="AB67" s="109"/>
      <c r="AC67" s="109"/>
      <c r="AD67" s="109"/>
      <c r="AE67" s="109"/>
      <c r="AF67" s="109"/>
      <c r="AG67" s="109"/>
      <c r="AH67" s="109"/>
      <c r="AI67" s="109"/>
      <c r="AJ67" s="109"/>
    </row>
    <row r="68" spans="16:36" ht="15.75" customHeight="1">
      <c r="Q68" s="109"/>
      <c r="R68" s="109"/>
      <c r="S68" s="32"/>
      <c r="T68" s="32"/>
      <c r="U68" s="32"/>
      <c r="V68" s="33"/>
      <c r="W68" s="109"/>
      <c r="X68" s="109"/>
      <c r="Y68" s="109"/>
      <c r="Z68" s="109"/>
      <c r="AA68" s="109"/>
      <c r="AB68" s="109"/>
      <c r="AC68" s="109"/>
      <c r="AD68" s="109"/>
      <c r="AE68" s="109"/>
      <c r="AF68" s="109"/>
      <c r="AG68" s="109"/>
      <c r="AH68" s="109"/>
      <c r="AI68" s="109"/>
      <c r="AJ68" s="109"/>
    </row>
    <row r="69" spans="16:36" ht="15.75" customHeight="1">
      <c r="P69" s="109"/>
      <c r="Q69" s="109"/>
      <c r="R69" s="109"/>
      <c r="S69" s="32"/>
      <c r="T69" s="32"/>
      <c r="U69" s="32"/>
      <c r="V69" s="33"/>
    </row>
    <row r="70" spans="16:36" ht="15.75" customHeight="1">
      <c r="P70" s="109"/>
      <c r="Q70" s="109"/>
      <c r="R70" s="109"/>
      <c r="S70" s="32"/>
      <c r="T70" s="32"/>
      <c r="U70" s="32"/>
      <c r="V70" s="33"/>
    </row>
    <row r="71" spans="16:36" ht="15.75" customHeight="1">
      <c r="P71" s="109"/>
      <c r="Q71" s="109"/>
      <c r="R71" s="109"/>
      <c r="S71" s="109"/>
      <c r="T71" s="109"/>
      <c r="U71" s="109"/>
      <c r="V71" s="33"/>
    </row>
    <row r="72" spans="16:36" ht="15.75" customHeight="1">
      <c r="P72" s="109"/>
      <c r="Q72" s="109"/>
      <c r="R72" s="109"/>
      <c r="S72" s="109"/>
      <c r="T72" s="109"/>
      <c r="U72" s="109"/>
      <c r="V72" s="109"/>
    </row>
    <row r="73" spans="16:36" ht="15.75" customHeight="1">
      <c r="P73" s="109"/>
      <c r="Q73" s="109"/>
      <c r="R73" s="109"/>
      <c r="S73" s="109"/>
      <c r="T73" s="109"/>
      <c r="U73" s="109"/>
      <c r="V73" s="109"/>
    </row>
    <row r="74" spans="16:36" ht="15.75" customHeight="1">
      <c r="V74" s="109"/>
    </row>
  </sheetData>
  <mergeCells count="100">
    <mergeCell ref="P41:Q41"/>
    <mergeCell ref="N42:O42"/>
    <mergeCell ref="N41:O41"/>
    <mergeCell ref="H41:I41"/>
    <mergeCell ref="P24:U25"/>
    <mergeCell ref="L24:O25"/>
    <mergeCell ref="C25:D25"/>
    <mergeCell ref="H44:I44"/>
    <mergeCell ref="K41:L41"/>
    <mergeCell ref="K42:L42"/>
    <mergeCell ref="K43:L43"/>
    <mergeCell ref="AA55:AP55"/>
    <mergeCell ref="B51:M51"/>
    <mergeCell ref="B44:C44"/>
    <mergeCell ref="B42:C42"/>
    <mergeCell ref="B43:C43"/>
    <mergeCell ref="P47:S47"/>
    <mergeCell ref="W42:AP43"/>
    <mergeCell ref="E40:F40"/>
    <mergeCell ref="F28:U31"/>
    <mergeCell ref="H40:I40"/>
    <mergeCell ref="K40:L40"/>
    <mergeCell ref="P17:U17"/>
    <mergeCell ref="P40:Q40"/>
    <mergeCell ref="N40:O40"/>
    <mergeCell ref="E25:G25"/>
    <mergeCell ref="L21:U21"/>
    <mergeCell ref="L22:O22"/>
    <mergeCell ref="L23:O23"/>
    <mergeCell ref="D56:E56"/>
    <mergeCell ref="F32:U35"/>
    <mergeCell ref="P16:U16"/>
    <mergeCell ref="P22:U22"/>
    <mergeCell ref="G57:K57"/>
    <mergeCell ref="A28:E31"/>
    <mergeCell ref="B40:C40"/>
    <mergeCell ref="F17:K17"/>
    <mergeCell ref="F26:U27"/>
    <mergeCell ref="N38:O38"/>
    <mergeCell ref="F19:K19"/>
    <mergeCell ref="P19:U19"/>
    <mergeCell ref="F24:K24"/>
    <mergeCell ref="P48:S48"/>
    <mergeCell ref="B39:C39"/>
    <mergeCell ref="F20:G20"/>
    <mergeCell ref="Q15:R15"/>
    <mergeCell ref="F14:K14"/>
    <mergeCell ref="F23:K23"/>
    <mergeCell ref="H20:K22"/>
    <mergeCell ref="F16:K16"/>
    <mergeCell ref="F18:K18"/>
    <mergeCell ref="P23:U23"/>
    <mergeCell ref="F22:G22"/>
    <mergeCell ref="D57:E57"/>
    <mergeCell ref="W26:AP33"/>
    <mergeCell ref="N44:O44"/>
    <mergeCell ref="P44:Q44"/>
    <mergeCell ref="K44:L44"/>
    <mergeCell ref="N47:O47"/>
    <mergeCell ref="P42:Q42"/>
    <mergeCell ref="P43:Q43"/>
    <mergeCell ref="N43:O43"/>
    <mergeCell ref="E39:F39"/>
    <mergeCell ref="P38:Q38"/>
    <mergeCell ref="W44:AP45"/>
    <mergeCell ref="W46:AP47"/>
    <mergeCell ref="N48:O48"/>
    <mergeCell ref="E44:F44"/>
    <mergeCell ref="A32:E35"/>
    <mergeCell ref="K1:T1"/>
    <mergeCell ref="M7:O7"/>
    <mergeCell ref="M4:O4"/>
    <mergeCell ref="P6:T6"/>
    <mergeCell ref="P7:T7"/>
    <mergeCell ref="P4:U4"/>
    <mergeCell ref="M6:O6"/>
    <mergeCell ref="A2:U2"/>
    <mergeCell ref="A5:H5"/>
    <mergeCell ref="F11:K11"/>
    <mergeCell ref="P11:U11"/>
    <mergeCell ref="P12:U12"/>
    <mergeCell ref="F13:I13"/>
    <mergeCell ref="P13:Q13"/>
    <mergeCell ref="R13:T13"/>
    <mergeCell ref="F15:K15"/>
    <mergeCell ref="S38:U42"/>
    <mergeCell ref="S43:T44"/>
    <mergeCell ref="P14:R14"/>
    <mergeCell ref="F12:K12"/>
    <mergeCell ref="P18:U18"/>
    <mergeCell ref="H42:I42"/>
    <mergeCell ref="H43:I43"/>
    <mergeCell ref="E43:F43"/>
    <mergeCell ref="A26:E27"/>
    <mergeCell ref="B41:C41"/>
    <mergeCell ref="E41:F41"/>
    <mergeCell ref="E42:F42"/>
    <mergeCell ref="P20:U20"/>
    <mergeCell ref="L16:N16"/>
    <mergeCell ref="F36:U36"/>
  </mergeCells>
  <phoneticPr fontId="1"/>
  <dataValidations count="6">
    <dataValidation type="list" allowBlank="1" showInputMessage="1" showErrorMessage="1" sqref="P13" xr:uid="{00000000-0002-0000-0100-000000000000}">
      <formula1>"月額,時給"</formula1>
    </dataValidation>
    <dataValidation type="list" allowBlank="1" showInputMessage="1" showErrorMessage="1" sqref="F22:G22 F20:G20 H25" xr:uid="{00000000-0002-0000-0100-000001000000}">
      <formula1>"有,無"</formula1>
    </dataValidation>
    <dataValidation type="list" allowBlank="1" showInputMessage="1" showErrorMessage="1" sqref="F14:K14" xr:uid="{00000000-0002-0000-0100-000002000000}">
      <formula1>"採用,更新,再採用"</formula1>
    </dataValidation>
    <dataValidation type="list" allowBlank="1" showInputMessage="1" showErrorMessage="1" sqref="P16:U16" xr:uid="{49DAD19B-1A0E-4BDB-8DD8-8F110C4192BB}">
      <formula1>"WPI(共通),WPI(one-one postdoc),WPI(スタートアップ),WPI(チームサイエンス),その他外部資金"</formula1>
    </dataValidation>
    <dataValidation type="list" allowBlank="1" showInputMessage="1" showErrorMessage="1" sqref="C25:D25" xr:uid="{12105114-D7D1-47E3-A75C-E30AD076CC30}">
      <formula1>"該当せず,該当"</formula1>
    </dataValidation>
    <dataValidation type="list" allowBlank="1" showInputMessage="1" showErrorMessage="1" sqref="K25" xr:uid="{3C8FA5E2-737B-4AE4-BBD0-5B6CB9CE9098}">
      <formula1>"無,有"</formula1>
    </dataValidation>
  </dataValidations>
  <hyperlinks>
    <hyperlink ref="AA55" r:id="rId1" display="https://www.ut-portal.u-tokyo.ac.jp/wiki/index.php/%E6%B6%88%E8%B2%BB%E7%A8%8E" xr:uid="{B42B4387-F0BA-45C5-9DE2-4A718248CDD0}"/>
  </hyperlinks>
  <printOptions verticalCentered="1"/>
  <pageMargins left="0.59055118110236227" right="0.23622047244094491" top="0.19685039370078741" bottom="0.19685039370078741" header="0.31496062992125984" footer="0.31496062992125984"/>
  <pageSetup paperSize="9" scale="88" orientation="portrait" cellComments="asDisplayed" r:id="rId2"/>
  <colBreaks count="1" manualBreakCount="1">
    <brk id="22" max="1048575" man="1"/>
  </colBreak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リスト!$A$2:$A$4</xm:f>
          </x14:formula1>
          <xm:sqref>F15:K15</xm:sqref>
        </x14:dataValidation>
        <x14:dataValidation type="list" allowBlank="1" showInputMessage="1" showErrorMessage="1" xr:uid="{00000000-0002-0000-0100-000003000000}">
          <x14:formula1>
            <xm:f>リスト!$B$2:$B$17</xm:f>
          </x14:formula1>
          <xm:sqref>F16:K16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B050"/>
  </sheetPr>
  <dimension ref="A1:C49"/>
  <sheetViews>
    <sheetView showGridLines="0" view="pageBreakPreview" topLeftCell="A10" zoomScale="115" zoomScaleNormal="100" zoomScaleSheetLayoutView="115" workbookViewId="0">
      <selection activeCell="B46" sqref="B46"/>
    </sheetView>
  </sheetViews>
  <sheetFormatPr defaultRowHeight="12"/>
  <cols>
    <col min="1" max="1" width="30.625" style="3" customWidth="1"/>
    <col min="2" max="3" width="29.125" style="3" customWidth="1"/>
    <col min="4" max="16384" width="9" style="3"/>
  </cols>
  <sheetData>
    <row r="1" spans="1:3">
      <c r="C1" s="4"/>
    </row>
    <row r="2" spans="1:3">
      <c r="A2" s="353" t="s">
        <v>14</v>
      </c>
      <c r="B2" s="353"/>
      <c r="C2" s="353"/>
    </row>
    <row r="3" spans="1:3">
      <c r="A3" s="5" t="s">
        <v>3</v>
      </c>
      <c r="B3" s="5" t="s">
        <v>15</v>
      </c>
      <c r="C3" s="5" t="s">
        <v>16</v>
      </c>
    </row>
    <row r="4" spans="1:3">
      <c r="A4" s="6">
        <v>1</v>
      </c>
      <c r="B4" s="6">
        <v>2400000</v>
      </c>
      <c r="C4" s="7">
        <v>200000</v>
      </c>
    </row>
    <row r="5" spans="1:3">
      <c r="A5" s="6">
        <v>2</v>
      </c>
      <c r="B5" s="6">
        <v>3600000</v>
      </c>
      <c r="C5" s="7">
        <v>300000</v>
      </c>
    </row>
    <row r="6" spans="1:3">
      <c r="A6" s="6">
        <v>3</v>
      </c>
      <c r="B6" s="6">
        <v>4800000</v>
      </c>
      <c r="C6" s="7">
        <v>400000</v>
      </c>
    </row>
    <row r="7" spans="1:3">
      <c r="A7" s="6">
        <v>4</v>
      </c>
      <c r="B7" s="6">
        <v>6000000</v>
      </c>
      <c r="C7" s="7">
        <v>500000</v>
      </c>
    </row>
    <row r="8" spans="1:3">
      <c r="A8" s="6">
        <v>5</v>
      </c>
      <c r="B8" s="6">
        <v>7200000</v>
      </c>
      <c r="C8" s="7">
        <v>600000</v>
      </c>
    </row>
    <row r="9" spans="1:3">
      <c r="A9" s="6">
        <v>6</v>
      </c>
      <c r="B9" s="6">
        <v>8400000</v>
      </c>
      <c r="C9" s="7">
        <v>700000</v>
      </c>
    </row>
    <row r="10" spans="1:3">
      <c r="A10" s="6">
        <v>7</v>
      </c>
      <c r="B10" s="6">
        <v>9600000</v>
      </c>
      <c r="C10" s="7">
        <v>800000</v>
      </c>
    </row>
    <row r="11" spans="1:3">
      <c r="A11" s="6">
        <v>8</v>
      </c>
      <c r="B11" s="6">
        <v>10800000</v>
      </c>
      <c r="C11" s="7">
        <v>900000</v>
      </c>
    </row>
    <row r="12" spans="1:3">
      <c r="A12" s="6">
        <v>9</v>
      </c>
      <c r="B12" s="6">
        <v>12000000</v>
      </c>
      <c r="C12" s="7">
        <v>1000000</v>
      </c>
    </row>
    <row r="13" spans="1:3">
      <c r="A13" s="6">
        <v>10</v>
      </c>
      <c r="B13" s="6">
        <v>13200000</v>
      </c>
      <c r="C13" s="7">
        <v>1100000</v>
      </c>
    </row>
    <row r="14" spans="1:3">
      <c r="A14" s="7">
        <v>11</v>
      </c>
      <c r="B14" s="7">
        <v>14400000</v>
      </c>
      <c r="C14" s="7">
        <v>1200000</v>
      </c>
    </row>
    <row r="15" spans="1:3">
      <c r="A15" s="7">
        <v>12</v>
      </c>
      <c r="B15" s="7">
        <v>15600000</v>
      </c>
      <c r="C15" s="7">
        <v>1300000</v>
      </c>
    </row>
    <row r="16" spans="1:3">
      <c r="A16" s="7">
        <v>13</v>
      </c>
      <c r="B16" s="7">
        <v>16800000</v>
      </c>
      <c r="C16" s="7">
        <v>1400000</v>
      </c>
    </row>
    <row r="17" spans="1:3">
      <c r="A17" s="7">
        <v>14</v>
      </c>
      <c r="B17" s="7">
        <v>18000000</v>
      </c>
      <c r="C17" s="7">
        <v>1500000</v>
      </c>
    </row>
    <row r="18" spans="1:3">
      <c r="A18" s="8"/>
      <c r="B18" s="8"/>
      <c r="C18" s="8"/>
    </row>
    <row r="19" spans="1:3">
      <c r="A19" s="9"/>
      <c r="B19" s="9"/>
      <c r="C19" s="9"/>
    </row>
    <row r="20" spans="1:3">
      <c r="A20" s="10" t="s">
        <v>17</v>
      </c>
      <c r="B20" s="9"/>
      <c r="C20" s="9"/>
    </row>
    <row r="21" spans="1:3">
      <c r="A21" s="11" t="s">
        <v>18</v>
      </c>
      <c r="B21" s="11" t="s">
        <v>19</v>
      </c>
      <c r="C21" s="11" t="s">
        <v>20</v>
      </c>
    </row>
    <row r="22" spans="1:3">
      <c r="A22" s="12" t="s">
        <v>21</v>
      </c>
      <c r="B22" s="7">
        <v>14</v>
      </c>
      <c r="C22" s="7">
        <v>3</v>
      </c>
    </row>
    <row r="23" spans="1:3">
      <c r="A23" s="12" t="s">
        <v>22</v>
      </c>
      <c r="B23" s="12">
        <v>11</v>
      </c>
      <c r="C23" s="12">
        <v>2</v>
      </c>
    </row>
    <row r="24" spans="1:3">
      <c r="A24" s="12" t="s">
        <v>23</v>
      </c>
      <c r="B24" s="12">
        <v>10</v>
      </c>
      <c r="C24" s="12">
        <v>2</v>
      </c>
    </row>
    <row r="25" spans="1:3">
      <c r="A25" s="12" t="s">
        <v>24</v>
      </c>
      <c r="B25" s="12">
        <v>4</v>
      </c>
      <c r="C25" s="12">
        <v>1</v>
      </c>
    </row>
    <row r="26" spans="1:3">
      <c r="A26" s="12" t="s">
        <v>25</v>
      </c>
      <c r="B26" s="12">
        <v>10</v>
      </c>
      <c r="C26" s="12">
        <v>2</v>
      </c>
    </row>
    <row r="27" spans="1:3">
      <c r="A27" s="12" t="s">
        <v>26</v>
      </c>
      <c r="B27" s="12">
        <v>8</v>
      </c>
      <c r="C27" s="12">
        <v>1</v>
      </c>
    </row>
    <row r="28" spans="1:3">
      <c r="A28" s="12" t="s">
        <v>27</v>
      </c>
      <c r="B28" s="12">
        <v>14</v>
      </c>
      <c r="C28" s="12">
        <v>3</v>
      </c>
    </row>
    <row r="29" spans="1:3">
      <c r="A29" s="12" t="s">
        <v>28</v>
      </c>
      <c r="B29" s="12">
        <v>11</v>
      </c>
      <c r="C29" s="12">
        <v>2</v>
      </c>
    </row>
    <row r="30" spans="1:3">
      <c r="A30" s="12" t="s">
        <v>29</v>
      </c>
      <c r="B30" s="12">
        <v>10</v>
      </c>
      <c r="C30" s="12">
        <v>2</v>
      </c>
    </row>
    <row r="31" spans="1:3">
      <c r="A31" s="12" t="s">
        <v>30</v>
      </c>
      <c r="B31" s="12">
        <v>9</v>
      </c>
      <c r="C31" s="12">
        <v>1</v>
      </c>
    </row>
    <row r="32" spans="1:3">
      <c r="A32" s="12" t="s">
        <v>31</v>
      </c>
      <c r="B32" s="12">
        <v>11</v>
      </c>
      <c r="C32" s="12">
        <v>1</v>
      </c>
    </row>
    <row r="33" spans="1:3">
      <c r="A33" s="12" t="s">
        <v>32</v>
      </c>
      <c r="B33" s="12">
        <v>8</v>
      </c>
      <c r="C33" s="12">
        <v>1</v>
      </c>
    </row>
    <row r="34" spans="1:3">
      <c r="A34" s="12" t="s">
        <v>33</v>
      </c>
      <c r="B34" s="12">
        <v>3</v>
      </c>
      <c r="C34" s="12">
        <v>1</v>
      </c>
    </row>
    <row r="35" spans="1:3">
      <c r="A35" s="12" t="s">
        <v>34</v>
      </c>
      <c r="B35" s="12">
        <v>7</v>
      </c>
      <c r="C35" s="12">
        <v>2</v>
      </c>
    </row>
    <row r="36" spans="1:3">
      <c r="A36" s="12" t="s">
        <v>35</v>
      </c>
      <c r="B36" s="12">
        <v>4</v>
      </c>
      <c r="C36" s="12">
        <v>1</v>
      </c>
    </row>
    <row r="37" spans="1:3">
      <c r="A37" s="12" t="s">
        <v>36</v>
      </c>
      <c r="B37" s="12">
        <v>3</v>
      </c>
      <c r="C37" s="12">
        <v>1</v>
      </c>
    </row>
    <row r="38" spans="1:3">
      <c r="A38" s="9"/>
      <c r="B38" s="9"/>
      <c r="C38" s="9"/>
    </row>
    <row r="39" spans="1:3">
      <c r="A39" s="13"/>
      <c r="B39" s="13"/>
    </row>
    <row r="40" spans="1:3">
      <c r="A40" s="354" t="s">
        <v>37</v>
      </c>
      <c r="B40" s="354"/>
      <c r="C40" s="354"/>
    </row>
    <row r="41" spans="1:3">
      <c r="A41" s="14" t="s">
        <v>11</v>
      </c>
      <c r="B41" s="355" t="s">
        <v>38</v>
      </c>
      <c r="C41" s="356"/>
    </row>
    <row r="42" spans="1:3">
      <c r="A42" s="15" t="s">
        <v>39</v>
      </c>
      <c r="B42" s="16" t="s">
        <v>40</v>
      </c>
      <c r="C42" s="16"/>
    </row>
    <row r="43" spans="1:3">
      <c r="A43" s="7" t="s">
        <v>13</v>
      </c>
      <c r="B43" s="17" t="s">
        <v>41</v>
      </c>
      <c r="C43" s="7"/>
    </row>
    <row r="44" spans="1:3">
      <c r="A44" s="7" t="s">
        <v>42</v>
      </c>
      <c r="B44" s="17" t="s">
        <v>43</v>
      </c>
      <c r="C44" s="7"/>
    </row>
    <row r="45" spans="1:3">
      <c r="A45" s="3" t="s">
        <v>44</v>
      </c>
      <c r="B45" s="13"/>
      <c r="C45" s="13"/>
    </row>
    <row r="46" spans="1:3">
      <c r="B46" s="13"/>
      <c r="C46" s="13"/>
    </row>
    <row r="47" spans="1:3">
      <c r="A47" s="9"/>
      <c r="B47" s="9"/>
      <c r="C47" s="18" t="s">
        <v>45</v>
      </c>
    </row>
    <row r="48" spans="1:3">
      <c r="A48" s="19"/>
      <c r="B48" s="9"/>
      <c r="C48" s="20" t="s">
        <v>46</v>
      </c>
    </row>
    <row r="49" spans="1:3">
      <c r="A49" s="9"/>
      <c r="B49" s="9"/>
      <c r="C49" s="18" t="s">
        <v>47</v>
      </c>
    </row>
  </sheetData>
  <mergeCells count="3">
    <mergeCell ref="A2:C2"/>
    <mergeCell ref="A40:C40"/>
    <mergeCell ref="B41:C41"/>
  </mergeCells>
  <phoneticPr fontId="1"/>
  <hyperlinks>
    <hyperlink ref="C48" r:id="rId1" xr:uid="{00000000-0004-0000-0200-000000000000}"/>
  </hyperlinks>
  <printOptions horizontalCentered="1"/>
  <pageMargins left="0.70866141732283472" right="0.70866141732283472" top="0.74803149606299213" bottom="0.74803149606299213" header="0.31496062992125984" footer="0.31496062992125984"/>
  <pageSetup paperSize="9" scale="85" orientation="portrait"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135"/>
  <sheetViews>
    <sheetView showGridLines="0" topLeftCell="A4" zoomScaleNormal="100" workbookViewId="0">
      <selection activeCell="B20" sqref="B20:E20"/>
    </sheetView>
  </sheetViews>
  <sheetFormatPr defaultRowHeight="12.75" customHeight="1"/>
  <cols>
    <col min="1" max="1" width="9" style="21"/>
    <col min="2" max="2" width="17.25" style="21" bestFit="1" customWidth="1"/>
    <col min="3" max="4" width="12.5" style="21" customWidth="1"/>
    <col min="5" max="16384" width="9" style="21"/>
  </cols>
  <sheetData>
    <row r="1" spans="1:3" ht="12.75" customHeight="1">
      <c r="A1" s="21" t="s">
        <v>50</v>
      </c>
    </row>
    <row r="2" spans="1:3" ht="12.75" customHeight="1">
      <c r="A2" s="21" t="s">
        <v>51</v>
      </c>
    </row>
    <row r="3" spans="1:3" ht="12.75" customHeight="1">
      <c r="A3" s="21" t="s">
        <v>52</v>
      </c>
    </row>
    <row r="6" spans="1:3" s="22" customFormat="1" ht="12.75" customHeight="1">
      <c r="B6" s="22" t="s">
        <v>213</v>
      </c>
    </row>
    <row r="7" spans="1:3" ht="12.75" customHeight="1">
      <c r="B7" s="23" t="s">
        <v>18</v>
      </c>
      <c r="C7" s="23" t="s">
        <v>54</v>
      </c>
    </row>
    <row r="8" spans="1:3" ht="12.75" customHeight="1">
      <c r="A8" s="24"/>
      <c r="B8" s="25" t="s">
        <v>214</v>
      </c>
      <c r="C8" s="26">
        <v>8350</v>
      </c>
    </row>
    <row r="9" spans="1:3" ht="12.75" customHeight="1">
      <c r="A9" s="24"/>
      <c r="B9" s="27" t="s">
        <v>215</v>
      </c>
      <c r="C9" s="26">
        <v>8250</v>
      </c>
    </row>
    <row r="10" spans="1:3" ht="12.75" customHeight="1">
      <c r="A10" s="24"/>
      <c r="B10" s="27" t="s">
        <v>216</v>
      </c>
      <c r="C10" s="26">
        <v>7620</v>
      </c>
    </row>
    <row r="11" spans="1:3" ht="12.75" customHeight="1">
      <c r="A11" s="24"/>
      <c r="B11" s="27" t="s">
        <v>217</v>
      </c>
      <c r="C11" s="26">
        <v>6980</v>
      </c>
    </row>
    <row r="12" spans="1:3" ht="12.75" customHeight="1">
      <c r="A12" s="24"/>
      <c r="B12" s="27" t="s">
        <v>218</v>
      </c>
      <c r="C12" s="26">
        <v>8250</v>
      </c>
    </row>
    <row r="13" spans="1:3" ht="12.75" customHeight="1">
      <c r="A13" s="24"/>
      <c r="B13" s="27" t="s">
        <v>219</v>
      </c>
      <c r="C13" s="26">
        <v>6340</v>
      </c>
    </row>
    <row r="14" spans="1:3" ht="12.75" customHeight="1">
      <c r="A14" s="24"/>
      <c r="B14" s="27" t="s">
        <v>220</v>
      </c>
      <c r="C14" s="26">
        <v>3160</v>
      </c>
    </row>
    <row r="15" spans="1:3" ht="12.75" customHeight="1">
      <c r="A15" s="24"/>
      <c r="B15" s="27" t="s">
        <v>221</v>
      </c>
      <c r="C15" s="26">
        <v>8350</v>
      </c>
    </row>
    <row r="16" spans="1:3" ht="12.75" customHeight="1">
      <c r="A16" s="24"/>
      <c r="B16" s="27" t="s">
        <v>222</v>
      </c>
      <c r="C16" s="26">
        <v>3790</v>
      </c>
    </row>
    <row r="17" spans="1:6" ht="12.75" customHeight="1">
      <c r="A17" s="24"/>
      <c r="B17" s="24"/>
      <c r="C17" s="28" t="s">
        <v>64</v>
      </c>
    </row>
    <row r="18" spans="1:6" ht="12.75" customHeight="1">
      <c r="A18" s="24"/>
      <c r="B18" s="24"/>
    </row>
    <row r="19" spans="1:6" ht="12.75" customHeight="1">
      <c r="A19" s="24"/>
      <c r="B19" s="24"/>
      <c r="E19" s="29" t="s">
        <v>45</v>
      </c>
    </row>
    <row r="20" spans="1:6" ht="12.75" customHeight="1">
      <c r="A20" s="160"/>
      <c r="B20" s="357" t="s">
        <v>223</v>
      </c>
      <c r="C20" s="358"/>
      <c r="D20" s="358"/>
      <c r="E20" s="358"/>
      <c r="F20" s="160"/>
    </row>
    <row r="21" spans="1:6" ht="12.75" customHeight="1">
      <c r="A21" s="24"/>
      <c r="E21" s="29" t="s">
        <v>66</v>
      </c>
    </row>
    <row r="22" spans="1:6" ht="12.75" customHeight="1">
      <c r="A22" s="24"/>
      <c r="E22" s="28" t="s">
        <v>67</v>
      </c>
    </row>
    <row r="23" spans="1:6" ht="12.75" customHeight="1">
      <c r="A23" s="24"/>
      <c r="E23" s="28"/>
    </row>
    <row r="24" spans="1:6" ht="12.75" customHeight="1">
      <c r="A24" s="24"/>
      <c r="B24" s="24"/>
    </row>
    <row r="25" spans="1:6" ht="12.75" customHeight="1">
      <c r="A25" s="24" t="s">
        <v>68</v>
      </c>
      <c r="B25" s="24"/>
    </row>
    <row r="26" spans="1:6" ht="12.75" customHeight="1">
      <c r="A26" t="s">
        <v>73</v>
      </c>
      <c r="B26" s="24"/>
    </row>
    <row r="27" spans="1:6" ht="12.75" customHeight="1">
      <c r="A27" s="24" t="s">
        <v>72</v>
      </c>
      <c r="B27" s="24"/>
    </row>
    <row r="28" spans="1:6" ht="12.75" customHeight="1">
      <c r="A28" s="24"/>
      <c r="B28" s="24"/>
    </row>
    <row r="29" spans="1:6" ht="12.75" customHeight="1">
      <c r="A29" s="24"/>
      <c r="B29" s="24"/>
    </row>
    <row r="30" spans="1:6" ht="12.75" customHeight="1">
      <c r="A30" s="24"/>
      <c r="B30" s="24"/>
    </row>
    <row r="31" spans="1:6" ht="12.75" customHeight="1">
      <c r="A31" s="24"/>
      <c r="B31" s="24"/>
    </row>
    <row r="32" spans="1:6" ht="12.75" customHeight="1">
      <c r="A32" s="24"/>
      <c r="B32" s="24"/>
    </row>
    <row r="33" spans="1:2" ht="12.75" customHeight="1">
      <c r="A33" s="24"/>
      <c r="B33" s="24"/>
    </row>
    <row r="34" spans="1:2" ht="12.75" customHeight="1">
      <c r="A34" s="24"/>
      <c r="B34" s="24"/>
    </row>
    <row r="35" spans="1:2" ht="12.75" customHeight="1">
      <c r="A35" s="24"/>
      <c r="B35" s="24"/>
    </row>
    <row r="36" spans="1:2" ht="12.75" customHeight="1">
      <c r="A36" s="24"/>
      <c r="B36" s="24"/>
    </row>
    <row r="37" spans="1:2" ht="12.75" customHeight="1">
      <c r="A37" s="24"/>
      <c r="B37" s="24"/>
    </row>
    <row r="38" spans="1:2" ht="12.75" customHeight="1">
      <c r="A38" s="24"/>
      <c r="B38" s="24"/>
    </row>
    <row r="39" spans="1:2" ht="12.75" customHeight="1">
      <c r="A39" s="24"/>
      <c r="B39" s="24"/>
    </row>
    <row r="40" spans="1:2" ht="12.75" customHeight="1">
      <c r="A40" s="24"/>
      <c r="B40" s="24"/>
    </row>
    <row r="41" spans="1:2" ht="12.75" customHeight="1">
      <c r="A41" s="24"/>
      <c r="B41" s="24"/>
    </row>
    <row r="42" spans="1:2" ht="12.75" customHeight="1">
      <c r="A42" s="24"/>
      <c r="B42" s="24"/>
    </row>
    <row r="43" spans="1:2" ht="12.75" customHeight="1">
      <c r="A43" s="24"/>
      <c r="B43" s="24"/>
    </row>
    <row r="44" spans="1:2" ht="12.75" customHeight="1">
      <c r="A44" s="24"/>
      <c r="B44" s="24"/>
    </row>
    <row r="45" spans="1:2" ht="12.75" customHeight="1">
      <c r="A45" s="24"/>
      <c r="B45" s="24"/>
    </row>
    <row r="46" spans="1:2" ht="12.75" customHeight="1">
      <c r="A46" s="24"/>
      <c r="B46" s="24"/>
    </row>
    <row r="47" spans="1:2" ht="12.75" customHeight="1">
      <c r="A47" s="24"/>
      <c r="B47" s="24"/>
    </row>
    <row r="48" spans="1:2" ht="12.75" customHeight="1">
      <c r="A48" s="24"/>
      <c r="B48" s="24"/>
    </row>
    <row r="49" spans="1:2" ht="12.75" customHeight="1">
      <c r="A49" s="24"/>
      <c r="B49" s="24"/>
    </row>
    <row r="50" spans="1:2" ht="12.75" customHeight="1">
      <c r="A50" s="24"/>
      <c r="B50" s="24"/>
    </row>
    <row r="51" spans="1:2" ht="12.75" customHeight="1">
      <c r="A51" s="24"/>
      <c r="B51" s="24"/>
    </row>
    <row r="52" spans="1:2" ht="12.75" customHeight="1">
      <c r="A52" s="24"/>
      <c r="B52" s="24"/>
    </row>
    <row r="53" spans="1:2" ht="12.75" customHeight="1">
      <c r="A53" s="24"/>
      <c r="B53" s="24"/>
    </row>
    <row r="54" spans="1:2" ht="12.75" customHeight="1">
      <c r="A54" s="24"/>
      <c r="B54" s="24"/>
    </row>
    <row r="55" spans="1:2" ht="12.75" customHeight="1">
      <c r="A55" s="24"/>
      <c r="B55" s="24"/>
    </row>
    <row r="56" spans="1:2" ht="12.75" customHeight="1">
      <c r="A56" s="24"/>
      <c r="B56" s="24"/>
    </row>
    <row r="57" spans="1:2" ht="12.75" customHeight="1">
      <c r="A57" s="24"/>
      <c r="B57" s="24"/>
    </row>
    <row r="58" spans="1:2" ht="12.75" customHeight="1">
      <c r="A58" s="24"/>
      <c r="B58" s="24"/>
    </row>
    <row r="59" spans="1:2" ht="12.75" customHeight="1">
      <c r="A59" s="24"/>
      <c r="B59" s="24"/>
    </row>
    <row r="60" spans="1:2" ht="12.75" customHeight="1">
      <c r="A60" s="24"/>
      <c r="B60" s="24"/>
    </row>
    <row r="61" spans="1:2" ht="12.75" customHeight="1">
      <c r="A61" s="24"/>
      <c r="B61" s="24"/>
    </row>
    <row r="62" spans="1:2" ht="12.75" customHeight="1">
      <c r="A62" s="24"/>
      <c r="B62" s="24"/>
    </row>
    <row r="63" spans="1:2" ht="12.75" customHeight="1">
      <c r="A63" s="24"/>
      <c r="B63" s="24"/>
    </row>
    <row r="64" spans="1:2" ht="12.75" customHeight="1">
      <c r="A64" s="24"/>
      <c r="B64" s="24"/>
    </row>
    <row r="65" spans="1:2" ht="12.75" customHeight="1">
      <c r="A65" s="24"/>
      <c r="B65" s="24"/>
    </row>
    <row r="66" spans="1:2" ht="12.75" customHeight="1">
      <c r="A66" s="24"/>
      <c r="B66" s="24"/>
    </row>
    <row r="67" spans="1:2" ht="12.75" customHeight="1">
      <c r="A67" s="24"/>
      <c r="B67" s="24"/>
    </row>
    <row r="68" spans="1:2" ht="12.75" customHeight="1">
      <c r="A68" s="24"/>
      <c r="B68" s="24"/>
    </row>
    <row r="69" spans="1:2" ht="12.75" customHeight="1">
      <c r="A69" s="24"/>
      <c r="B69" s="24"/>
    </row>
    <row r="70" spans="1:2" ht="12.75" customHeight="1">
      <c r="A70" s="24"/>
      <c r="B70" s="24"/>
    </row>
    <row r="71" spans="1:2" ht="12.75" customHeight="1">
      <c r="A71" s="24"/>
      <c r="B71" s="24"/>
    </row>
    <row r="72" spans="1:2" ht="12.75" customHeight="1">
      <c r="A72" s="24"/>
      <c r="B72" s="24"/>
    </row>
    <row r="73" spans="1:2" ht="12.75" customHeight="1">
      <c r="A73" s="24"/>
      <c r="B73" s="24"/>
    </row>
    <row r="74" spans="1:2" ht="12.75" customHeight="1">
      <c r="A74" s="24"/>
      <c r="B74" s="24"/>
    </row>
    <row r="75" spans="1:2" ht="12.75" customHeight="1">
      <c r="A75" s="24"/>
      <c r="B75" s="24"/>
    </row>
    <row r="76" spans="1:2" ht="12.75" customHeight="1">
      <c r="A76" s="24"/>
      <c r="B76" s="24"/>
    </row>
    <row r="77" spans="1:2" ht="12.75" customHeight="1">
      <c r="A77" s="24"/>
      <c r="B77" s="24"/>
    </row>
    <row r="78" spans="1:2" ht="12.75" customHeight="1">
      <c r="A78" s="24"/>
      <c r="B78" s="24"/>
    </row>
    <row r="79" spans="1:2" ht="12.75" customHeight="1">
      <c r="A79" s="24"/>
      <c r="B79" s="24"/>
    </row>
    <row r="80" spans="1:2" ht="12.75" customHeight="1">
      <c r="A80" s="24"/>
      <c r="B80" s="24"/>
    </row>
    <row r="81" spans="1:2" ht="12.75" customHeight="1">
      <c r="A81" s="24"/>
      <c r="B81" s="24"/>
    </row>
    <row r="82" spans="1:2" ht="12.75" customHeight="1">
      <c r="A82" s="24"/>
      <c r="B82" s="24"/>
    </row>
    <row r="83" spans="1:2" ht="12.75" customHeight="1">
      <c r="A83" s="24"/>
      <c r="B83" s="24"/>
    </row>
    <row r="84" spans="1:2" ht="12.75" customHeight="1">
      <c r="A84" s="24"/>
      <c r="B84" s="24"/>
    </row>
    <row r="85" spans="1:2" ht="12.75" customHeight="1">
      <c r="A85" s="24"/>
      <c r="B85" s="24"/>
    </row>
    <row r="86" spans="1:2" ht="12.75" customHeight="1">
      <c r="A86" s="24"/>
      <c r="B86" s="24"/>
    </row>
    <row r="87" spans="1:2" ht="12.75" customHeight="1">
      <c r="A87" s="24"/>
      <c r="B87" s="24"/>
    </row>
    <row r="88" spans="1:2" ht="12.75" customHeight="1">
      <c r="A88" s="24"/>
      <c r="B88" s="24"/>
    </row>
    <row r="89" spans="1:2" ht="12.75" customHeight="1">
      <c r="A89" s="24"/>
      <c r="B89" s="24"/>
    </row>
    <row r="90" spans="1:2" ht="12.75" customHeight="1">
      <c r="A90" s="24"/>
      <c r="B90" s="24"/>
    </row>
    <row r="91" spans="1:2" ht="12.75" customHeight="1">
      <c r="A91" s="24"/>
      <c r="B91" s="24"/>
    </row>
    <row r="92" spans="1:2" ht="12.75" customHeight="1">
      <c r="A92" s="24"/>
      <c r="B92" s="24"/>
    </row>
    <row r="93" spans="1:2" ht="12.75" customHeight="1">
      <c r="A93" s="24"/>
      <c r="B93" s="24"/>
    </row>
    <row r="94" spans="1:2" ht="12.75" customHeight="1">
      <c r="A94" s="24"/>
      <c r="B94" s="24"/>
    </row>
    <row r="95" spans="1:2" ht="12.75" customHeight="1">
      <c r="A95" s="24"/>
      <c r="B95" s="24"/>
    </row>
    <row r="96" spans="1:2" ht="12.75" customHeight="1">
      <c r="A96" s="24"/>
      <c r="B96" s="24"/>
    </row>
    <row r="97" spans="1:2" ht="12.75" customHeight="1">
      <c r="A97" s="24"/>
      <c r="B97" s="24"/>
    </row>
    <row r="98" spans="1:2" ht="12.75" customHeight="1">
      <c r="A98" s="24"/>
      <c r="B98" s="24"/>
    </row>
    <row r="99" spans="1:2" ht="12.75" customHeight="1">
      <c r="A99" s="24"/>
      <c r="B99" s="24"/>
    </row>
    <row r="100" spans="1:2" ht="12.75" customHeight="1">
      <c r="A100" s="24"/>
      <c r="B100" s="24"/>
    </row>
    <row r="101" spans="1:2" ht="12.75" customHeight="1">
      <c r="A101" s="24"/>
      <c r="B101" s="24"/>
    </row>
    <row r="102" spans="1:2" ht="12.75" customHeight="1">
      <c r="A102" s="24"/>
      <c r="B102" s="24"/>
    </row>
    <row r="103" spans="1:2" ht="12.75" customHeight="1">
      <c r="A103" s="24"/>
      <c r="B103" s="24"/>
    </row>
    <row r="104" spans="1:2" ht="12.75" customHeight="1">
      <c r="A104" s="24"/>
      <c r="B104" s="24"/>
    </row>
    <row r="105" spans="1:2" ht="12.75" customHeight="1">
      <c r="A105" s="24"/>
      <c r="B105" s="24"/>
    </row>
    <row r="106" spans="1:2" ht="12.75" customHeight="1">
      <c r="A106" s="24"/>
      <c r="B106" s="24"/>
    </row>
    <row r="107" spans="1:2" ht="12.75" customHeight="1">
      <c r="A107" s="24"/>
      <c r="B107" s="24"/>
    </row>
    <row r="108" spans="1:2" ht="12.75" customHeight="1">
      <c r="A108" s="24"/>
      <c r="B108" s="24"/>
    </row>
    <row r="109" spans="1:2" ht="12.75" customHeight="1">
      <c r="A109" s="24"/>
      <c r="B109" s="24"/>
    </row>
    <row r="110" spans="1:2" ht="12.75" customHeight="1">
      <c r="A110" s="24"/>
      <c r="B110" s="24"/>
    </row>
    <row r="111" spans="1:2" ht="12.75" customHeight="1">
      <c r="A111" s="24"/>
      <c r="B111" s="24"/>
    </row>
    <row r="112" spans="1:2" ht="12.75" customHeight="1">
      <c r="A112" s="24"/>
      <c r="B112" s="24"/>
    </row>
    <row r="113" spans="1:2" ht="12.75" customHeight="1">
      <c r="A113" s="24"/>
      <c r="B113" s="24"/>
    </row>
    <row r="114" spans="1:2" ht="12.75" customHeight="1">
      <c r="A114" s="24"/>
      <c r="B114" s="24"/>
    </row>
    <row r="115" spans="1:2" ht="12.75" customHeight="1">
      <c r="A115" s="24"/>
      <c r="B115" s="24"/>
    </row>
    <row r="116" spans="1:2" ht="12.75" customHeight="1">
      <c r="A116" s="24"/>
      <c r="B116" s="24"/>
    </row>
    <row r="117" spans="1:2" ht="12.75" customHeight="1">
      <c r="A117" s="24"/>
      <c r="B117" s="24"/>
    </row>
    <row r="118" spans="1:2" ht="12.75" customHeight="1">
      <c r="A118" s="24"/>
      <c r="B118" s="24"/>
    </row>
    <row r="119" spans="1:2" ht="12.75" customHeight="1">
      <c r="A119" s="24"/>
      <c r="B119" s="24"/>
    </row>
    <row r="120" spans="1:2" ht="12.75" customHeight="1">
      <c r="A120" s="24"/>
      <c r="B120" s="24"/>
    </row>
    <row r="121" spans="1:2" ht="12.75" customHeight="1">
      <c r="A121" s="24"/>
      <c r="B121" s="24"/>
    </row>
    <row r="122" spans="1:2" ht="12.75" customHeight="1">
      <c r="A122" s="24"/>
      <c r="B122" s="24"/>
    </row>
    <row r="123" spans="1:2" ht="12.75" customHeight="1">
      <c r="A123" s="24"/>
      <c r="B123" s="24"/>
    </row>
    <row r="124" spans="1:2" ht="12.75" customHeight="1">
      <c r="A124" s="24"/>
      <c r="B124" s="24"/>
    </row>
    <row r="125" spans="1:2" ht="12.75" customHeight="1">
      <c r="A125" s="24"/>
      <c r="B125" s="24"/>
    </row>
    <row r="126" spans="1:2" ht="12.75" customHeight="1">
      <c r="A126" s="24"/>
      <c r="B126" s="24"/>
    </row>
    <row r="127" spans="1:2" ht="12.75" customHeight="1">
      <c r="A127" s="24"/>
      <c r="B127" s="24"/>
    </row>
    <row r="128" spans="1:2" ht="12.75" customHeight="1">
      <c r="A128" s="24"/>
      <c r="B128" s="24"/>
    </row>
    <row r="129" spans="1:2" ht="12.75" customHeight="1">
      <c r="A129" s="24"/>
      <c r="B129" s="24"/>
    </row>
    <row r="130" spans="1:2" ht="12.75" customHeight="1">
      <c r="A130" s="24"/>
      <c r="B130" s="24"/>
    </row>
    <row r="131" spans="1:2" ht="12.75" customHeight="1">
      <c r="A131" s="24"/>
      <c r="B131" s="24"/>
    </row>
    <row r="132" spans="1:2" ht="12.75" customHeight="1">
      <c r="A132" s="24"/>
      <c r="B132" s="24"/>
    </row>
    <row r="133" spans="1:2" ht="12.75" customHeight="1">
      <c r="A133" s="24"/>
      <c r="B133" s="24"/>
    </row>
    <row r="134" spans="1:2" ht="12.75" customHeight="1">
      <c r="A134" s="24"/>
      <c r="B134" s="24"/>
    </row>
    <row r="135" spans="1:2" ht="12.75" customHeight="1">
      <c r="A135" s="24"/>
      <c r="B135" s="24"/>
    </row>
  </sheetData>
  <mergeCells count="1">
    <mergeCell ref="B20:E20"/>
  </mergeCells>
  <phoneticPr fontId="1"/>
  <hyperlinks>
    <hyperlink ref="B20" r:id="rId1" xr:uid="{00000000-0004-0000-0300-000000000000}"/>
  </hyperlinks>
  <pageMargins left="0.78740157480314965" right="0.78740157480314965" top="0.39370078740157483" bottom="0.39370078740157483" header="0.51181102362204722" footer="0.51181102362204722"/>
  <pageSetup paperSize="9" scale="85"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B050"/>
  </sheetPr>
  <dimension ref="A1:E135"/>
  <sheetViews>
    <sheetView showGridLines="0" zoomScaleNormal="100" workbookViewId="0">
      <selection activeCell="B20" sqref="B20:E20"/>
    </sheetView>
  </sheetViews>
  <sheetFormatPr defaultRowHeight="12.75" customHeight="1"/>
  <cols>
    <col min="1" max="1" width="7.375" style="21" customWidth="1"/>
    <col min="2" max="2" width="23.625" style="21" customWidth="1"/>
    <col min="3" max="4" width="12.5" style="21" customWidth="1"/>
    <col min="5" max="16384" width="9" style="21"/>
  </cols>
  <sheetData>
    <row r="1" spans="1:3" ht="12.75" customHeight="1">
      <c r="A1" s="21" t="s">
        <v>50</v>
      </c>
    </row>
    <row r="2" spans="1:3" ht="12.75" customHeight="1">
      <c r="A2" s="21" t="s">
        <v>51</v>
      </c>
    </row>
    <row r="3" spans="1:3" ht="12.75" customHeight="1">
      <c r="A3" s="21" t="s">
        <v>52</v>
      </c>
    </row>
    <row r="6" spans="1:3" s="22" customFormat="1" ht="12.75" customHeight="1">
      <c r="B6" s="22" t="s">
        <v>53</v>
      </c>
    </row>
    <row r="7" spans="1:3" ht="12.75" customHeight="1">
      <c r="B7" s="23" t="s">
        <v>18</v>
      </c>
      <c r="C7" s="23" t="s">
        <v>54</v>
      </c>
    </row>
    <row r="8" spans="1:3" ht="12.75" customHeight="1">
      <c r="A8" s="24"/>
      <c r="B8" s="25" t="s">
        <v>55</v>
      </c>
      <c r="C8" s="26">
        <v>2110</v>
      </c>
    </row>
    <row r="9" spans="1:3" ht="12.75" customHeight="1">
      <c r="A9" s="24"/>
      <c r="B9" s="27" t="s">
        <v>56</v>
      </c>
      <c r="C9" s="26">
        <v>2110</v>
      </c>
    </row>
    <row r="10" spans="1:3" ht="12.75" customHeight="1">
      <c r="A10" s="24"/>
      <c r="B10" s="27" t="s">
        <v>57</v>
      </c>
      <c r="C10" s="26">
        <v>2110</v>
      </c>
    </row>
    <row r="11" spans="1:3" ht="12.75" customHeight="1">
      <c r="A11" s="24"/>
      <c r="B11" s="27" t="s">
        <v>58</v>
      </c>
      <c r="C11" s="26">
        <v>2780</v>
      </c>
    </row>
    <row r="12" spans="1:3" ht="12.75" customHeight="1">
      <c r="A12" s="24"/>
      <c r="B12" s="27" t="s">
        <v>59</v>
      </c>
      <c r="C12" s="26">
        <v>3000</v>
      </c>
    </row>
    <row r="13" spans="1:3" ht="12.75" customHeight="1">
      <c r="A13" s="24"/>
      <c r="B13" s="27" t="s">
        <v>60</v>
      </c>
      <c r="C13" s="26">
        <v>2110</v>
      </c>
    </row>
    <row r="14" spans="1:3" ht="12.75" customHeight="1">
      <c r="A14" s="24"/>
      <c r="B14" s="27" t="s">
        <v>61</v>
      </c>
      <c r="C14" s="26">
        <v>2930</v>
      </c>
    </row>
    <row r="15" spans="1:3" ht="12.75" customHeight="1">
      <c r="A15" s="24"/>
      <c r="B15" s="27" t="s">
        <v>62</v>
      </c>
      <c r="C15" s="26">
        <v>2580</v>
      </c>
    </row>
    <row r="16" spans="1:3" ht="12.75" customHeight="1">
      <c r="A16" s="24"/>
      <c r="B16" s="27" t="s">
        <v>63</v>
      </c>
      <c r="C16" s="26">
        <v>3790</v>
      </c>
    </row>
    <row r="17" spans="1:5" ht="12.75" customHeight="1">
      <c r="A17" s="24"/>
      <c r="B17" s="24"/>
      <c r="C17" s="28" t="s">
        <v>64</v>
      </c>
    </row>
    <row r="18" spans="1:5" ht="12.75" customHeight="1">
      <c r="A18" s="24"/>
      <c r="B18" s="24"/>
    </row>
    <row r="19" spans="1:5" ht="12.75" customHeight="1">
      <c r="A19" s="24"/>
      <c r="B19" s="24"/>
      <c r="E19" s="29" t="s">
        <v>45</v>
      </c>
    </row>
    <row r="20" spans="1:5" ht="12.75" customHeight="1">
      <c r="B20" s="359" t="s">
        <v>65</v>
      </c>
      <c r="C20" s="360"/>
      <c r="D20" s="360"/>
      <c r="E20" s="360"/>
    </row>
    <row r="21" spans="1:5" ht="12.75" customHeight="1">
      <c r="A21" s="24"/>
      <c r="E21" s="29" t="s">
        <v>66</v>
      </c>
    </row>
    <row r="22" spans="1:5" ht="12.75" customHeight="1">
      <c r="A22" s="24"/>
      <c r="E22" s="28" t="s">
        <v>224</v>
      </c>
    </row>
    <row r="23" spans="1:5" ht="12.75" customHeight="1">
      <c r="A23" s="24"/>
      <c r="E23" s="28"/>
    </row>
    <row r="24" spans="1:5" ht="12.75" customHeight="1">
      <c r="A24" s="24"/>
      <c r="B24" s="24"/>
    </row>
    <row r="25" spans="1:5" ht="12.75" customHeight="1">
      <c r="A25" s="24" t="s">
        <v>68</v>
      </c>
      <c r="B25" s="24"/>
    </row>
    <row r="26" spans="1:5" ht="12.75" customHeight="1">
      <c r="A26" t="s">
        <v>73</v>
      </c>
      <c r="B26" s="24"/>
    </row>
    <row r="27" spans="1:5" ht="12.75" customHeight="1">
      <c r="A27" s="24" t="s">
        <v>72</v>
      </c>
      <c r="B27" s="24"/>
    </row>
    <row r="28" spans="1:5" ht="12.75" customHeight="1">
      <c r="A28" s="24"/>
      <c r="B28" s="24"/>
    </row>
    <row r="29" spans="1:5" ht="12.75" customHeight="1">
      <c r="A29" s="24"/>
      <c r="B29" s="24"/>
    </row>
    <row r="30" spans="1:5" ht="12.75" customHeight="1">
      <c r="A30" s="24"/>
      <c r="B30" s="24"/>
    </row>
    <row r="31" spans="1:5" ht="12.75" customHeight="1">
      <c r="A31" s="24"/>
      <c r="B31" s="24"/>
    </row>
    <row r="32" spans="1:5" ht="12.75" customHeight="1">
      <c r="A32" s="24"/>
      <c r="B32" s="24"/>
    </row>
    <row r="33" spans="1:2" ht="12.75" customHeight="1">
      <c r="A33" s="24"/>
      <c r="B33" s="24"/>
    </row>
    <row r="34" spans="1:2" ht="12.75" customHeight="1">
      <c r="A34" s="24"/>
      <c r="B34" s="24"/>
    </row>
    <row r="35" spans="1:2" ht="12.75" customHeight="1">
      <c r="A35" s="24"/>
      <c r="B35" s="24"/>
    </row>
    <row r="36" spans="1:2" ht="12.75" customHeight="1">
      <c r="A36" s="24"/>
      <c r="B36" s="24"/>
    </row>
    <row r="37" spans="1:2" ht="12.75" customHeight="1">
      <c r="A37" s="24"/>
      <c r="B37" s="24"/>
    </row>
    <row r="38" spans="1:2" ht="12.75" customHeight="1">
      <c r="A38" s="24"/>
      <c r="B38" s="24"/>
    </row>
    <row r="39" spans="1:2" ht="12.75" customHeight="1">
      <c r="A39" s="24"/>
      <c r="B39" s="24"/>
    </row>
    <row r="40" spans="1:2" ht="12.75" customHeight="1">
      <c r="A40" s="24"/>
      <c r="B40" s="24"/>
    </row>
    <row r="41" spans="1:2" ht="12.75" customHeight="1">
      <c r="A41" s="24"/>
      <c r="B41" s="24"/>
    </row>
    <row r="42" spans="1:2" ht="12.75" customHeight="1">
      <c r="A42" s="24"/>
      <c r="B42" s="24"/>
    </row>
    <row r="43" spans="1:2" ht="12.75" customHeight="1">
      <c r="A43" s="24"/>
      <c r="B43" s="24"/>
    </row>
    <row r="44" spans="1:2" ht="12.75" customHeight="1">
      <c r="A44" s="24"/>
      <c r="B44" s="24"/>
    </row>
    <row r="45" spans="1:2" ht="12.75" customHeight="1">
      <c r="A45" s="24"/>
      <c r="B45" s="24"/>
    </row>
    <row r="46" spans="1:2" ht="12.75" customHeight="1">
      <c r="A46" s="24"/>
      <c r="B46" s="24"/>
    </row>
    <row r="47" spans="1:2" ht="12.75" customHeight="1">
      <c r="A47" s="24"/>
      <c r="B47" s="24"/>
    </row>
    <row r="48" spans="1:2" ht="12.75" customHeight="1">
      <c r="A48" s="24"/>
      <c r="B48" s="24"/>
    </row>
    <row r="49" spans="1:2" ht="12.75" customHeight="1">
      <c r="A49" s="24"/>
      <c r="B49" s="24"/>
    </row>
    <row r="50" spans="1:2" ht="12.75" customHeight="1">
      <c r="A50" s="24"/>
      <c r="B50" s="24"/>
    </row>
    <row r="51" spans="1:2" ht="12.75" customHeight="1">
      <c r="A51" s="24"/>
      <c r="B51" s="24"/>
    </row>
    <row r="52" spans="1:2" ht="12.75" customHeight="1">
      <c r="A52" s="24"/>
      <c r="B52" s="24"/>
    </row>
    <row r="53" spans="1:2" ht="12.75" customHeight="1">
      <c r="A53" s="24"/>
      <c r="B53" s="24"/>
    </row>
    <row r="54" spans="1:2" ht="12.75" customHeight="1">
      <c r="A54" s="24"/>
      <c r="B54" s="24"/>
    </row>
    <row r="55" spans="1:2" ht="12.75" customHeight="1">
      <c r="A55" s="24"/>
      <c r="B55" s="24"/>
    </row>
    <row r="56" spans="1:2" ht="12.75" customHeight="1">
      <c r="A56" s="24"/>
      <c r="B56" s="24"/>
    </row>
    <row r="57" spans="1:2" ht="12.75" customHeight="1">
      <c r="A57" s="24"/>
      <c r="B57" s="24"/>
    </row>
    <row r="58" spans="1:2" ht="12.75" customHeight="1">
      <c r="A58" s="24"/>
      <c r="B58" s="24"/>
    </row>
    <row r="59" spans="1:2" ht="12.75" customHeight="1">
      <c r="A59" s="24"/>
      <c r="B59" s="24"/>
    </row>
    <row r="60" spans="1:2" ht="12.75" customHeight="1">
      <c r="A60" s="24"/>
      <c r="B60" s="24"/>
    </row>
    <row r="61" spans="1:2" ht="12.75" customHeight="1">
      <c r="A61" s="24"/>
      <c r="B61" s="24"/>
    </row>
    <row r="62" spans="1:2" ht="12.75" customHeight="1">
      <c r="A62" s="24"/>
      <c r="B62" s="24"/>
    </row>
    <row r="63" spans="1:2" ht="12.75" customHeight="1">
      <c r="A63" s="24"/>
      <c r="B63" s="24"/>
    </row>
    <row r="64" spans="1:2" ht="12.75" customHeight="1">
      <c r="A64" s="24"/>
      <c r="B64" s="24"/>
    </row>
    <row r="65" spans="1:2" ht="12.75" customHeight="1">
      <c r="A65" s="24"/>
      <c r="B65" s="24"/>
    </row>
    <row r="66" spans="1:2" ht="12.75" customHeight="1">
      <c r="A66" s="24"/>
      <c r="B66" s="24"/>
    </row>
    <row r="67" spans="1:2" ht="12.75" customHeight="1">
      <c r="A67" s="24"/>
      <c r="B67" s="24"/>
    </row>
    <row r="68" spans="1:2" ht="12.75" customHeight="1">
      <c r="A68" s="24"/>
      <c r="B68" s="24"/>
    </row>
    <row r="69" spans="1:2" ht="12.75" customHeight="1">
      <c r="A69" s="24"/>
      <c r="B69" s="24"/>
    </row>
    <row r="70" spans="1:2" ht="12.75" customHeight="1">
      <c r="A70" s="24"/>
      <c r="B70" s="24"/>
    </row>
    <row r="71" spans="1:2" ht="12.75" customHeight="1">
      <c r="A71" s="24"/>
      <c r="B71" s="24"/>
    </row>
    <row r="72" spans="1:2" ht="12.75" customHeight="1">
      <c r="A72" s="24"/>
      <c r="B72" s="24"/>
    </row>
    <row r="73" spans="1:2" ht="12.75" customHeight="1">
      <c r="A73" s="24"/>
      <c r="B73" s="24"/>
    </row>
    <row r="74" spans="1:2" ht="12.75" customHeight="1">
      <c r="A74" s="24"/>
      <c r="B74" s="24"/>
    </row>
    <row r="75" spans="1:2" ht="12.75" customHeight="1">
      <c r="A75" s="24"/>
      <c r="B75" s="24"/>
    </row>
    <row r="76" spans="1:2" ht="12.75" customHeight="1">
      <c r="A76" s="24"/>
      <c r="B76" s="24"/>
    </row>
    <row r="77" spans="1:2" ht="12.75" customHeight="1">
      <c r="A77" s="24"/>
      <c r="B77" s="24"/>
    </row>
    <row r="78" spans="1:2" ht="12.75" customHeight="1">
      <c r="A78" s="24"/>
      <c r="B78" s="24"/>
    </row>
    <row r="79" spans="1:2" ht="12.75" customHeight="1">
      <c r="A79" s="24"/>
      <c r="B79" s="24"/>
    </row>
    <row r="80" spans="1:2" ht="12.75" customHeight="1">
      <c r="A80" s="24"/>
      <c r="B80" s="24"/>
    </row>
    <row r="81" spans="1:2" ht="12.75" customHeight="1">
      <c r="A81" s="24"/>
      <c r="B81" s="24"/>
    </row>
    <row r="82" spans="1:2" ht="12.75" customHeight="1">
      <c r="A82" s="24"/>
      <c r="B82" s="24"/>
    </row>
    <row r="83" spans="1:2" ht="12.75" customHeight="1">
      <c r="A83" s="24"/>
      <c r="B83" s="24"/>
    </row>
    <row r="84" spans="1:2" ht="12.75" customHeight="1">
      <c r="A84" s="24"/>
      <c r="B84" s="24"/>
    </row>
    <row r="85" spans="1:2" ht="12.75" customHeight="1">
      <c r="A85" s="24"/>
      <c r="B85" s="24"/>
    </row>
    <row r="86" spans="1:2" ht="12.75" customHeight="1">
      <c r="A86" s="24"/>
      <c r="B86" s="24"/>
    </row>
    <row r="87" spans="1:2" ht="12.75" customHeight="1">
      <c r="A87" s="24"/>
      <c r="B87" s="24"/>
    </row>
    <row r="88" spans="1:2" ht="12.75" customHeight="1">
      <c r="A88" s="24"/>
      <c r="B88" s="24"/>
    </row>
    <row r="89" spans="1:2" ht="12.75" customHeight="1">
      <c r="A89" s="24"/>
      <c r="B89" s="24"/>
    </row>
    <row r="90" spans="1:2" ht="12.75" customHeight="1">
      <c r="A90" s="24"/>
      <c r="B90" s="24"/>
    </row>
    <row r="91" spans="1:2" ht="12.75" customHeight="1">
      <c r="A91" s="24"/>
      <c r="B91" s="24"/>
    </row>
    <row r="92" spans="1:2" ht="12.75" customHeight="1">
      <c r="A92" s="24"/>
      <c r="B92" s="24"/>
    </row>
    <row r="93" spans="1:2" ht="12.75" customHeight="1">
      <c r="A93" s="24"/>
      <c r="B93" s="24"/>
    </row>
    <row r="94" spans="1:2" ht="12.75" customHeight="1">
      <c r="A94" s="24"/>
      <c r="B94" s="24"/>
    </row>
    <row r="95" spans="1:2" ht="12.75" customHeight="1">
      <c r="A95" s="24"/>
      <c r="B95" s="24"/>
    </row>
    <row r="96" spans="1:2" ht="12.75" customHeight="1">
      <c r="A96" s="24"/>
      <c r="B96" s="24"/>
    </row>
    <row r="97" spans="1:2" ht="12.75" customHeight="1">
      <c r="A97" s="24"/>
      <c r="B97" s="24"/>
    </row>
    <row r="98" spans="1:2" ht="12.75" customHeight="1">
      <c r="A98" s="24"/>
      <c r="B98" s="24"/>
    </row>
    <row r="99" spans="1:2" ht="12.75" customHeight="1">
      <c r="A99" s="24"/>
      <c r="B99" s="24"/>
    </row>
    <row r="100" spans="1:2" ht="12.75" customHeight="1">
      <c r="A100" s="24"/>
      <c r="B100" s="24"/>
    </row>
    <row r="101" spans="1:2" ht="12.75" customHeight="1">
      <c r="A101" s="24"/>
      <c r="B101" s="24"/>
    </row>
    <row r="102" spans="1:2" ht="12.75" customHeight="1">
      <c r="A102" s="24"/>
      <c r="B102" s="24"/>
    </row>
    <row r="103" spans="1:2" ht="12.75" customHeight="1">
      <c r="A103" s="24"/>
      <c r="B103" s="24"/>
    </row>
    <row r="104" spans="1:2" ht="12.75" customHeight="1">
      <c r="A104" s="24"/>
      <c r="B104" s="24"/>
    </row>
    <row r="105" spans="1:2" ht="12.75" customHeight="1">
      <c r="A105" s="24"/>
      <c r="B105" s="24"/>
    </row>
    <row r="106" spans="1:2" ht="12.75" customHeight="1">
      <c r="A106" s="24"/>
      <c r="B106" s="24"/>
    </row>
    <row r="107" spans="1:2" ht="12.75" customHeight="1">
      <c r="A107" s="24"/>
      <c r="B107" s="24"/>
    </row>
    <row r="108" spans="1:2" ht="12.75" customHeight="1">
      <c r="A108" s="24"/>
      <c r="B108" s="24"/>
    </row>
    <row r="109" spans="1:2" ht="12.75" customHeight="1">
      <c r="A109" s="24"/>
      <c r="B109" s="24"/>
    </row>
    <row r="110" spans="1:2" ht="12.75" customHeight="1">
      <c r="A110" s="24"/>
      <c r="B110" s="24"/>
    </row>
    <row r="111" spans="1:2" ht="12.75" customHeight="1">
      <c r="A111" s="24"/>
      <c r="B111" s="24"/>
    </row>
    <row r="112" spans="1:2" ht="12.75" customHeight="1">
      <c r="A112" s="24"/>
      <c r="B112" s="24"/>
    </row>
    <row r="113" spans="1:2" ht="12.75" customHeight="1">
      <c r="A113" s="24"/>
      <c r="B113" s="24"/>
    </row>
    <row r="114" spans="1:2" ht="12.75" customHeight="1">
      <c r="A114" s="24"/>
      <c r="B114" s="24"/>
    </row>
    <row r="115" spans="1:2" ht="12.75" customHeight="1">
      <c r="A115" s="24"/>
      <c r="B115" s="24"/>
    </row>
    <row r="116" spans="1:2" ht="12.75" customHeight="1">
      <c r="A116" s="24"/>
      <c r="B116" s="24"/>
    </row>
    <row r="117" spans="1:2" ht="12.75" customHeight="1">
      <c r="A117" s="24"/>
      <c r="B117" s="24"/>
    </row>
    <row r="118" spans="1:2" ht="12.75" customHeight="1">
      <c r="A118" s="24"/>
      <c r="B118" s="24"/>
    </row>
    <row r="119" spans="1:2" ht="12.75" customHeight="1">
      <c r="A119" s="24"/>
      <c r="B119" s="24"/>
    </row>
    <row r="120" spans="1:2" ht="12.75" customHeight="1">
      <c r="A120" s="24"/>
      <c r="B120" s="24"/>
    </row>
    <row r="121" spans="1:2" ht="12.75" customHeight="1">
      <c r="A121" s="24"/>
      <c r="B121" s="24"/>
    </row>
    <row r="122" spans="1:2" ht="12.75" customHeight="1">
      <c r="A122" s="24"/>
      <c r="B122" s="24"/>
    </row>
    <row r="123" spans="1:2" ht="12.75" customHeight="1">
      <c r="A123" s="24"/>
      <c r="B123" s="24"/>
    </row>
    <row r="124" spans="1:2" ht="12.75" customHeight="1">
      <c r="A124" s="24"/>
      <c r="B124" s="24"/>
    </row>
    <row r="125" spans="1:2" ht="12.75" customHeight="1">
      <c r="A125" s="24"/>
      <c r="B125" s="24"/>
    </row>
    <row r="126" spans="1:2" ht="12.75" customHeight="1">
      <c r="A126" s="24"/>
      <c r="B126" s="24"/>
    </row>
    <row r="127" spans="1:2" ht="12.75" customHeight="1">
      <c r="A127" s="24"/>
      <c r="B127" s="24"/>
    </row>
    <row r="128" spans="1:2" ht="12.75" customHeight="1">
      <c r="A128" s="24"/>
      <c r="B128" s="24"/>
    </row>
    <row r="129" spans="1:2" ht="12.75" customHeight="1">
      <c r="A129" s="24"/>
      <c r="B129" s="24"/>
    </row>
    <row r="130" spans="1:2" ht="12.75" customHeight="1">
      <c r="A130" s="24"/>
      <c r="B130" s="24"/>
    </row>
    <row r="131" spans="1:2" ht="12.75" customHeight="1">
      <c r="A131" s="24"/>
      <c r="B131" s="24"/>
    </row>
    <row r="132" spans="1:2" ht="12.75" customHeight="1">
      <c r="A132" s="24"/>
      <c r="B132" s="24"/>
    </row>
    <row r="133" spans="1:2" ht="12.75" customHeight="1">
      <c r="A133" s="24"/>
      <c r="B133" s="24"/>
    </row>
    <row r="134" spans="1:2" ht="12.75" customHeight="1">
      <c r="A134" s="24"/>
      <c r="B134" s="24"/>
    </row>
    <row r="135" spans="1:2" ht="12.75" customHeight="1">
      <c r="A135" s="24"/>
      <c r="B135" s="24"/>
    </row>
  </sheetData>
  <mergeCells count="1">
    <mergeCell ref="B20:E20"/>
  </mergeCells>
  <phoneticPr fontId="1"/>
  <hyperlinks>
    <hyperlink ref="B20" r:id="rId1" xr:uid="{00000000-0004-0000-0400-000000000000}"/>
  </hyperlinks>
  <pageMargins left="0.78740157480314965" right="0.78740157480314965" top="0.39370078740157483" bottom="0.39370078740157483" header="0.51181102362204722" footer="0.51181102362204722"/>
  <pageSetup paperSize="9" scale="85"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F23"/>
  <sheetViews>
    <sheetView topLeftCell="A4" workbookViewId="0">
      <selection activeCell="B19" sqref="B19"/>
    </sheetView>
  </sheetViews>
  <sheetFormatPr defaultRowHeight="18.75"/>
  <sheetData>
    <row r="1" spans="1:6">
      <c r="A1" s="30" t="s">
        <v>18</v>
      </c>
      <c r="B1" t="s">
        <v>76</v>
      </c>
      <c r="E1" s="159"/>
      <c r="F1" s="159"/>
    </row>
    <row r="2" spans="1:6">
      <c r="A2" s="31" t="s">
        <v>101</v>
      </c>
      <c r="B2" t="s">
        <v>77</v>
      </c>
      <c r="E2" s="159"/>
      <c r="F2" s="159"/>
    </row>
    <row r="3" spans="1:6">
      <c r="A3" s="1" t="s">
        <v>74</v>
      </c>
      <c r="B3" t="s">
        <v>78</v>
      </c>
      <c r="E3" s="159"/>
      <c r="F3" s="159"/>
    </row>
    <row r="4" spans="1:6">
      <c r="A4" s="1" t="s">
        <v>75</v>
      </c>
      <c r="B4" t="s">
        <v>79</v>
      </c>
      <c r="E4" s="159"/>
      <c r="F4" s="159"/>
    </row>
    <row r="5" spans="1:6">
      <c r="B5" t="s">
        <v>80</v>
      </c>
      <c r="E5" s="159"/>
      <c r="F5" s="159"/>
    </row>
    <row r="6" spans="1:6">
      <c r="B6" t="s">
        <v>81</v>
      </c>
      <c r="E6" s="159"/>
      <c r="F6" s="159"/>
    </row>
    <row r="7" spans="1:6">
      <c r="B7" t="s">
        <v>280</v>
      </c>
      <c r="E7" s="159"/>
      <c r="F7" s="159"/>
    </row>
    <row r="8" spans="1:6">
      <c r="B8" t="s">
        <v>82</v>
      </c>
      <c r="E8" s="159"/>
      <c r="F8" s="159"/>
    </row>
    <row r="9" spans="1:6">
      <c r="B9" t="s">
        <v>83</v>
      </c>
      <c r="E9" s="159"/>
      <c r="F9" s="159"/>
    </row>
    <row r="10" spans="1:6">
      <c r="B10" t="s">
        <v>84</v>
      </c>
      <c r="E10" s="159"/>
      <c r="F10" s="159"/>
    </row>
    <row r="11" spans="1:6">
      <c r="B11" t="s">
        <v>85</v>
      </c>
      <c r="E11" s="159"/>
      <c r="F11" s="159"/>
    </row>
    <row r="12" spans="1:6">
      <c r="B12" t="s">
        <v>86</v>
      </c>
      <c r="E12" s="159"/>
      <c r="F12" s="159"/>
    </row>
    <row r="13" spans="1:6">
      <c r="B13" t="s">
        <v>87</v>
      </c>
      <c r="E13" s="159"/>
      <c r="F13" s="159"/>
    </row>
    <row r="14" spans="1:6">
      <c r="B14" t="s">
        <v>88</v>
      </c>
      <c r="E14" s="159"/>
      <c r="F14" s="159"/>
    </row>
    <row r="15" spans="1:6">
      <c r="B15" t="s">
        <v>89</v>
      </c>
      <c r="E15" s="159"/>
      <c r="F15" s="159"/>
    </row>
    <row r="16" spans="1:6">
      <c r="B16" t="s">
        <v>90</v>
      </c>
      <c r="E16" s="159"/>
      <c r="F16" s="159"/>
    </row>
    <row r="17" spans="2:6">
      <c r="B17" t="s">
        <v>91</v>
      </c>
      <c r="E17" s="159"/>
      <c r="F17" s="159"/>
    </row>
    <row r="18" spans="2:6">
      <c r="E18" s="159"/>
      <c r="F18" s="159"/>
    </row>
    <row r="19" spans="2:6">
      <c r="E19" s="159"/>
      <c r="F19" s="159"/>
    </row>
    <row r="20" spans="2:6">
      <c r="E20" s="159"/>
      <c r="F20" s="159"/>
    </row>
    <row r="21" spans="2:6">
      <c r="E21" s="159"/>
      <c r="F21" s="159"/>
    </row>
    <row r="22" spans="2:6">
      <c r="E22" s="159"/>
      <c r="F22" s="159"/>
    </row>
    <row r="23" spans="2:6">
      <c r="E23" s="159"/>
      <c r="F23" s="159"/>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83CFD-C531-468F-9194-D66A04F9341B}">
  <dimension ref="A1:AH2"/>
  <sheetViews>
    <sheetView workbookViewId="0">
      <selection activeCell="W11" sqref="A1:W11"/>
    </sheetView>
  </sheetViews>
  <sheetFormatPr defaultRowHeight="18.75"/>
  <cols>
    <col min="1" max="1" width="9.25" bestFit="1" customWidth="1"/>
    <col min="6" max="6" width="9.25" style="166" bestFit="1" customWidth="1"/>
    <col min="8" max="8" width="9.25" style="166" bestFit="1" customWidth="1"/>
    <col min="13" max="13" width="9.25" style="166" bestFit="1" customWidth="1"/>
    <col min="14" max="14" width="10.25" style="166" bestFit="1" customWidth="1"/>
    <col min="18" max="18" width="10.25" style="166" bestFit="1" customWidth="1"/>
    <col min="31" max="31" width="17" style="166" customWidth="1"/>
  </cols>
  <sheetData>
    <row r="1" spans="1:34">
      <c r="A1" t="s">
        <v>232</v>
      </c>
      <c r="B1" t="s">
        <v>233</v>
      </c>
      <c r="C1" t="s">
        <v>234</v>
      </c>
      <c r="D1" t="s">
        <v>235</v>
      </c>
      <c r="E1" t="s">
        <v>236</v>
      </c>
      <c r="F1" s="166" t="s">
        <v>237</v>
      </c>
      <c r="G1" t="s">
        <v>238</v>
      </c>
      <c r="H1" s="166" t="s">
        <v>239</v>
      </c>
      <c r="I1" t="s">
        <v>240</v>
      </c>
      <c r="J1" t="s">
        <v>241</v>
      </c>
      <c r="K1" t="s">
        <v>233</v>
      </c>
      <c r="L1" t="s">
        <v>242</v>
      </c>
      <c r="M1" s="166" t="s">
        <v>243</v>
      </c>
      <c r="N1" s="166" t="s">
        <v>244</v>
      </c>
      <c r="O1" t="s">
        <v>245</v>
      </c>
      <c r="P1" t="s">
        <v>246</v>
      </c>
      <c r="Q1" t="s">
        <v>247</v>
      </c>
      <c r="R1" s="166" t="s">
        <v>248</v>
      </c>
      <c r="S1" t="s">
        <v>249</v>
      </c>
      <c r="T1" t="s">
        <v>250</v>
      </c>
      <c r="U1" t="s">
        <v>251</v>
      </c>
      <c r="V1" t="s">
        <v>252</v>
      </c>
      <c r="W1" t="s">
        <v>264</v>
      </c>
      <c r="X1" t="s">
        <v>253</v>
      </c>
      <c r="Y1" t="s">
        <v>254</v>
      </c>
      <c r="Z1" t="s">
        <v>255</v>
      </c>
      <c r="AA1" t="s">
        <v>256</v>
      </c>
      <c r="AB1" t="s">
        <v>257</v>
      </c>
      <c r="AC1" t="s">
        <v>258</v>
      </c>
      <c r="AD1" t="s">
        <v>259</v>
      </c>
      <c r="AE1" s="166" t="s">
        <v>260</v>
      </c>
      <c r="AF1" t="s">
        <v>261</v>
      </c>
      <c r="AG1" t="s">
        <v>262</v>
      </c>
      <c r="AH1" t="s">
        <v>263</v>
      </c>
    </row>
    <row r="2" spans="1:34">
      <c r="A2" s="166">
        <f>採用!P4</f>
        <v>44242</v>
      </c>
      <c r="B2">
        <f>採用!P6</f>
        <v>0</v>
      </c>
      <c r="C2" t="str">
        <f>採用!P7</f>
        <v>東大　花子</v>
      </c>
      <c r="D2" t="str">
        <f>採用!F11</f>
        <v>にゅーろ　たろう</v>
      </c>
      <c r="E2" t="str">
        <f>採用!F12</f>
        <v>ニューロ　太郎</v>
      </c>
      <c r="F2" s="166">
        <f>採用!F13</f>
        <v>32994</v>
      </c>
      <c r="G2">
        <f>採用!P11</f>
        <v>0</v>
      </c>
      <c r="H2" s="166">
        <f>採用!P12</f>
        <v>43922</v>
      </c>
      <c r="I2" t="str">
        <f>採用!F14</f>
        <v>採用</v>
      </c>
      <c r="J2" t="str">
        <f>採用!F15</f>
        <v>特定有期雇用教職員</v>
      </c>
      <c r="K2" t="str">
        <f>採用!F16</f>
        <v>学術専門職員</v>
      </c>
      <c r="L2" t="str">
        <f>採用!F17</f>
        <v>無</v>
      </c>
      <c r="M2" s="166">
        <f>採用!F18</f>
        <v>44287</v>
      </c>
      <c r="N2" s="166">
        <f>採用!F19</f>
        <v>44651</v>
      </c>
      <c r="O2" t="str">
        <f>採用!F20</f>
        <v>有</v>
      </c>
      <c r="P2">
        <f>採用!F21</f>
        <v>0</v>
      </c>
      <c r="Q2" t="str">
        <f>採用!F22</f>
        <v>有</v>
      </c>
      <c r="R2" s="166">
        <f>採用!F23</f>
        <v>45747</v>
      </c>
      <c r="S2" t="str">
        <f>採用!F24</f>
        <v>東大花子研究室</v>
      </c>
      <c r="T2" t="str">
        <f>採用!F26</f>
        <v>※例：下記経費のプロジェクトが2025年3月31日までとなっているため。
※例：教員の定年退職日が2025年3月31日までとなっているため。</v>
      </c>
      <c r="U2">
        <f>採用!F36</f>
        <v>0</v>
      </c>
      <c r="V2" t="str">
        <f>採用!F28</f>
        <v>※例：課題名「●●に関する●●分野の実証分析と●●理論の応用」　にかかる研究と関連する業務等。
→外部資金が経費の場合、必ず課題名を記載。
・特定有期教職員については、特段指定がない場合の契約書記載内容は　特任（専門）職員：専門業務、左記以外：プロジェクト等における業務等　となります。
・短時間雇用職員は、本人が従事する業務内容も簡潔に記載してください。</v>
      </c>
      <c r="W2">
        <f>採用!F32</f>
        <v>0</v>
      </c>
      <c r="X2" t="str">
        <f>採用!P13</f>
        <v>月額</v>
      </c>
      <c r="Y2" s="167">
        <f>採用!R13</f>
        <v>300000</v>
      </c>
      <c r="Z2">
        <f>採用!P14</f>
        <v>2</v>
      </c>
      <c r="AA2" s="168">
        <f>採用!Q15</f>
        <v>10000</v>
      </c>
      <c r="AB2" t="str">
        <f>採用!P16</f>
        <v>その他外部資金</v>
      </c>
      <c r="AC2" t="str">
        <f>採用!L22</f>
        <v>資金名</v>
      </c>
      <c r="AD2" t="str">
        <f>採用!P24</f>
        <v>●●に関する●●分野の実証分析と●●理論の応用</v>
      </c>
      <c r="AE2" s="166">
        <f>採用!P17</f>
        <v>45747</v>
      </c>
      <c r="AF2">
        <f>採用!P18</f>
        <v>800000</v>
      </c>
      <c r="AG2" t="str">
        <f>採用!P19</f>
        <v>070●●●PXPX</v>
      </c>
      <c r="AH2" t="str">
        <f>採用!P20</f>
        <v>1907000000●●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有期雇用に関する「すべきこと」「してはいけないこと</vt:lpstr>
      <vt:lpstr>採用</vt:lpstr>
      <vt:lpstr>（参考）基本年俸俸給表</vt:lpstr>
      <vt:lpstr>(参考)特定短時間勤時間給表</vt:lpstr>
      <vt:lpstr>(参考)短時間勤上限額表</vt:lpstr>
      <vt:lpstr>リスト</vt:lpstr>
      <vt:lpstr>事務使用欄</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藤本　陽平</cp:lastModifiedBy>
  <cp:lastPrinted>2019-12-27T01:20:36Z</cp:lastPrinted>
  <dcterms:created xsi:type="dcterms:W3CDTF">2019-11-05T02:56:10Z</dcterms:created>
  <dcterms:modified xsi:type="dcterms:W3CDTF">2021-05-19T05:01:59Z</dcterms:modified>
</cp:coreProperties>
</file>